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defaultThemeVersion="124226"/>
  <mc:AlternateContent xmlns:mc="http://schemas.openxmlformats.org/markup-compatibility/2006">
    <mc:Choice Requires="x15">
      <x15ac:absPath xmlns:x15ac="http://schemas.microsoft.com/office/spreadsheetml/2010/11/ac" url="C:\Users\N00455717\Desktop\"/>
    </mc:Choice>
  </mc:AlternateContent>
  <xr:revisionPtr revIDLastSave="0" documentId="13_ncr:1_{49BC2D3E-EE88-4F22-BB36-BEF0E6FCBBCD}" xr6:coauthVersionLast="47" xr6:coauthVersionMax="47" xr10:uidLastSave="{00000000-0000-0000-0000-000000000000}"/>
  <bookViews>
    <workbookView xWindow="-120" yWindow="-120" windowWidth="20730" windowHeight="11040" activeTab="1" xr2:uid="{00000000-000D-0000-FFFF-FFFF00000000}"/>
  </bookViews>
  <sheets>
    <sheet name="注意事項" sheetId="6" r:id="rId1"/>
    <sheet name="個人種目申込一覧表" sheetId="1" r:id="rId2"/>
    <sheet name="リレー申込票" sheetId="2" r:id="rId3"/>
    <sheet name="団体略称一覧" sheetId="5" r:id="rId4"/>
  </sheets>
  <definedNames>
    <definedName name="女子" localSheetId="1">個人種目申込一覧表!$L$14:$L$25</definedName>
    <definedName name="男子" localSheetId="1">個人種目申込一覧表!$K$14:$K$28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 i="2" l="1"/>
  <c r="I6" i="2"/>
  <c r="K10" i="2"/>
  <c r="A16" i="1"/>
  <c r="A15" i="1"/>
  <c r="R30" i="1"/>
  <c r="B1" i="2"/>
  <c r="P18" i="1"/>
  <c r="R18" i="1"/>
  <c r="P19" i="1"/>
  <c r="R19" i="1"/>
  <c r="P20" i="1"/>
  <c r="R20" i="1"/>
  <c r="P21" i="1"/>
  <c r="R21" i="1"/>
  <c r="P22" i="1"/>
  <c r="R22" i="1"/>
  <c r="R23" i="1"/>
  <c r="P24" i="1"/>
  <c r="R24" i="1"/>
  <c r="P25" i="1"/>
  <c r="R25" i="1"/>
  <c r="P26" i="1"/>
  <c r="R26" i="1"/>
  <c r="P27" i="1"/>
  <c r="R27" i="1"/>
  <c r="P28" i="1"/>
  <c r="R28" i="1"/>
  <c r="P29" i="1"/>
  <c r="R29" i="1"/>
  <c r="P30" i="1"/>
  <c r="P31" i="1"/>
  <c r="P32" i="1"/>
  <c r="P33" i="1"/>
  <c r="H9" i="1"/>
  <c r="K65" i="2"/>
  <c r="K60" i="2"/>
  <c r="K55" i="2"/>
  <c r="A96" i="1"/>
  <c r="A76" i="1"/>
  <c r="A56" i="1"/>
  <c r="A36" i="1"/>
  <c r="A95" i="1"/>
  <c r="A75" i="1"/>
  <c r="A55" i="1"/>
  <c r="A35" i="1"/>
  <c r="K50" i="2"/>
  <c r="K45" i="2"/>
  <c r="K40" i="2"/>
  <c r="K35" i="2"/>
  <c r="K30" i="2"/>
  <c r="K25" i="2"/>
  <c r="K20" i="2"/>
  <c r="K15" i="2"/>
  <c r="E6" i="2"/>
  <c r="B9" i="1"/>
  <c r="C9" i="1" l="1"/>
  <c r="G9" i="1" s="1"/>
  <c r="I9" i="1" s="1"/>
</calcChain>
</file>

<file path=xl/sharedStrings.xml><?xml version="1.0" encoding="utf-8"?>
<sst xmlns="http://schemas.openxmlformats.org/spreadsheetml/2006/main" count="325" uniqueCount="262">
  <si>
    <t>【エントリー全般についての注意】</t>
    <rPh sb="6" eb="8">
      <t>ゼンパン</t>
    </rPh>
    <rPh sb="13" eb="15">
      <t>チュウイ</t>
    </rPh>
    <phoneticPr fontId="2"/>
  </si>
  <si>
    <t>（１）エントリーと参加料納付について</t>
    <rPh sb="9" eb="12">
      <t>サンカリョウ</t>
    </rPh>
    <rPh sb="12" eb="14">
      <t>ノウフ</t>
    </rPh>
    <phoneticPr fontId="2"/>
  </si>
  <si>
    <t>各競技会のエントリーは、エントリーファイルの送信（受付）と参加料の納付により、完了となります。</t>
    <rPh sb="0" eb="1">
      <t>カク</t>
    </rPh>
    <rPh sb="1" eb="4">
      <t>キョウギカイ</t>
    </rPh>
    <rPh sb="22" eb="24">
      <t>ソウシン</t>
    </rPh>
    <rPh sb="25" eb="27">
      <t>ウケツケ</t>
    </rPh>
    <rPh sb="29" eb="32">
      <t>サンカリョウ</t>
    </rPh>
    <rPh sb="33" eb="35">
      <t>ノウフ</t>
    </rPh>
    <rPh sb="39" eb="41">
      <t>カンリョウ</t>
    </rPh>
    <phoneticPr fontId="2"/>
  </si>
  <si>
    <t>何らかのトラブルにより、エントリーファイルの送受信が正常に完了していない場合でも、参加料の納付が規定</t>
    <rPh sb="0" eb="1">
      <t>ナン</t>
    </rPh>
    <rPh sb="22" eb="25">
      <t>ソウジュシン</t>
    </rPh>
    <rPh sb="26" eb="28">
      <t>セイジョウ</t>
    </rPh>
    <rPh sb="29" eb="31">
      <t>カンリョウ</t>
    </rPh>
    <rPh sb="36" eb="38">
      <t>バアイ</t>
    </rPh>
    <rPh sb="41" eb="44">
      <t>サンカリョウ</t>
    </rPh>
    <rPh sb="45" eb="47">
      <t>ノウフ</t>
    </rPh>
    <rPh sb="48" eb="50">
      <t>キテイ</t>
    </rPh>
    <phoneticPr fontId="2"/>
  </si>
  <si>
    <t>通りに行われている場合には、原則としてエントリーを認め、競技会への参加を認めます。</t>
    <rPh sb="0" eb="1">
      <t>トオ</t>
    </rPh>
    <rPh sb="3" eb="4">
      <t>オコナ</t>
    </rPh>
    <rPh sb="9" eb="11">
      <t>バアイ</t>
    </rPh>
    <rPh sb="14" eb="16">
      <t>ゲンソク</t>
    </rPh>
    <rPh sb="25" eb="26">
      <t>ミト</t>
    </rPh>
    <rPh sb="28" eb="31">
      <t>キョウギカイ</t>
    </rPh>
    <rPh sb="33" eb="35">
      <t>サンカ</t>
    </rPh>
    <rPh sb="36" eb="37">
      <t>ミト</t>
    </rPh>
    <phoneticPr fontId="2"/>
  </si>
  <si>
    <t>（２）エントリーファイル入力について</t>
    <rPh sb="12" eb="14">
      <t>ニュウリョク</t>
    </rPh>
    <phoneticPr fontId="2"/>
  </si>
  <si>
    <t>①原則として、色のセル範囲は入力（選択）必須事項です。必ず記入してください。</t>
    <rPh sb="1" eb="3">
      <t>ゲンソク</t>
    </rPh>
    <rPh sb="7" eb="8">
      <t>イロ</t>
    </rPh>
    <rPh sb="11" eb="13">
      <t>ハンイ</t>
    </rPh>
    <rPh sb="14" eb="16">
      <t>ニュウリョク</t>
    </rPh>
    <rPh sb="17" eb="19">
      <t>センタク</t>
    </rPh>
    <rPh sb="20" eb="22">
      <t>ヒッス</t>
    </rPh>
    <rPh sb="22" eb="24">
      <t>ジコウ</t>
    </rPh>
    <rPh sb="27" eb="28">
      <t>カナラ</t>
    </rPh>
    <rPh sb="29" eb="31">
      <t>キニュウ</t>
    </rPh>
    <phoneticPr fontId="2"/>
  </si>
  <si>
    <t>②団体略称については、団体略称一覧のシートを参照してください。</t>
    <rPh sb="1" eb="3">
      <t>ダンタイ</t>
    </rPh>
    <rPh sb="3" eb="5">
      <t>リャクショウ</t>
    </rPh>
    <rPh sb="11" eb="13">
      <t>ダンタイ</t>
    </rPh>
    <rPh sb="13" eb="15">
      <t>リャクショウ</t>
    </rPh>
    <rPh sb="15" eb="17">
      <t>イチラン</t>
    </rPh>
    <rPh sb="22" eb="24">
      <t>サンショウ</t>
    </rPh>
    <phoneticPr fontId="2"/>
  </si>
  <si>
    <t>③氏名・ﾌﾘｶﾞﾅ欄は、姓と名の間に空白１つ（全角／半角どちらでも可）が標準です。</t>
    <rPh sb="1" eb="3">
      <t>シメイ</t>
    </rPh>
    <rPh sb="9" eb="10">
      <t>ラン</t>
    </rPh>
    <rPh sb="12" eb="13">
      <t>セイ</t>
    </rPh>
    <rPh sb="14" eb="15">
      <t>ナ</t>
    </rPh>
    <rPh sb="16" eb="17">
      <t>アイダ</t>
    </rPh>
    <rPh sb="19" eb="20">
      <t>クウハク</t>
    </rPh>
    <rPh sb="23" eb="25">
      <t>ゼンカク</t>
    </rPh>
    <rPh sb="26" eb="28">
      <t>ハンカク</t>
    </rPh>
    <rPh sb="33" eb="34">
      <t>）</t>
    </rPh>
    <rPh sb="35" eb="37">
      <t>ヒョウジュン</t>
    </rPh>
    <rPh sb="36" eb="38">
      <t>ヒョウジュン</t>
    </rPh>
    <phoneticPr fontId="2"/>
  </si>
  <si>
    <t>④参考記録は、ピリオドなど一切用いずに、トラック種目は1/100秒まで、フィールドはcmまでを記入してくだ</t>
    <rPh sb="1" eb="3">
      <t>サンコウ</t>
    </rPh>
    <rPh sb="3" eb="5">
      <t>キロク</t>
    </rPh>
    <rPh sb="13" eb="15">
      <t>イッサイ</t>
    </rPh>
    <rPh sb="15" eb="16">
      <t>モチ</t>
    </rPh>
    <rPh sb="24" eb="26">
      <t>シュモク</t>
    </rPh>
    <rPh sb="32" eb="33">
      <t>ビョウ</t>
    </rPh>
    <rPh sb="47" eb="49">
      <t>キニュウ</t>
    </rPh>
    <phoneticPr fontId="2"/>
  </si>
  <si>
    <t>　さい。手動で12秒6の場合でも、1260と入力してください。また、400mでも分表示（6251×　→　10251○）</t>
    <rPh sb="4" eb="6">
      <t>シュドウ</t>
    </rPh>
    <rPh sb="9" eb="10">
      <t>ビョウ</t>
    </rPh>
    <rPh sb="12" eb="14">
      <t>バアイ</t>
    </rPh>
    <rPh sb="22" eb="24">
      <t>ニュウリョク</t>
    </rPh>
    <rPh sb="40" eb="41">
      <t>フン</t>
    </rPh>
    <rPh sb="41" eb="43">
      <t>ヒョウジ</t>
    </rPh>
    <phoneticPr fontId="2"/>
  </si>
  <si>
    <t>　です。</t>
    <phoneticPr fontId="2"/>
  </si>
  <si>
    <t>⑤ファイル名については、デフォルトでは (大会略号)_entryfile となっているので、entryfile の部分を団体名に</t>
    <rPh sb="5" eb="6">
      <t>メイ</t>
    </rPh>
    <rPh sb="21" eb="23">
      <t>タイカイ</t>
    </rPh>
    <rPh sb="23" eb="25">
      <t>リャクゴウ</t>
    </rPh>
    <rPh sb="57" eb="59">
      <t>ブブン</t>
    </rPh>
    <rPh sb="60" eb="62">
      <t>ダンタイ</t>
    </rPh>
    <rPh sb="62" eb="63">
      <t>メイ</t>
    </rPh>
    <phoneticPr fontId="2"/>
  </si>
  <si>
    <t>　変えてください。（例：#4kyoka_entryfile を #4kyoka_長野高 に変更）</t>
    <rPh sb="1" eb="2">
      <t>カ</t>
    </rPh>
    <rPh sb="10" eb="11">
      <t>レイ</t>
    </rPh>
    <rPh sb="40" eb="42">
      <t>ナガノ</t>
    </rPh>
    <rPh sb="42" eb="43">
      <t>タカ</t>
    </rPh>
    <rPh sb="45" eb="47">
      <t>ヘンコウ</t>
    </rPh>
    <phoneticPr fontId="2"/>
  </si>
  <si>
    <t>※シートの削除・挿入などはしないでください。</t>
    <rPh sb="5" eb="7">
      <t>サクジョ</t>
    </rPh>
    <rPh sb="8" eb="10">
      <t>ソウニュウ</t>
    </rPh>
    <phoneticPr fontId="11"/>
  </si>
  <si>
    <t>（３）エントリーセンターの利用方法</t>
    <rPh sb="13" eb="15">
      <t>リヨウ</t>
    </rPh>
    <rPh sb="15" eb="17">
      <t>ホウホウ</t>
    </rPh>
    <phoneticPr fontId="2"/>
  </si>
  <si>
    <t>必要事項を記入したエントリーファイルは、県陸協エントリーセンターから送信してください。</t>
    <rPh sb="0" eb="2">
      <t>ヒツヨウ</t>
    </rPh>
    <rPh sb="2" eb="4">
      <t>ジコウ</t>
    </rPh>
    <rPh sb="5" eb="7">
      <t>キニュウ</t>
    </rPh>
    <rPh sb="20" eb="21">
      <t>ケン</t>
    </rPh>
    <rPh sb="21" eb="22">
      <t>リク</t>
    </rPh>
    <rPh sb="22" eb="23">
      <t>キョウ</t>
    </rPh>
    <rPh sb="34" eb="36">
      <t>ソウシン</t>
    </rPh>
    <phoneticPr fontId="2"/>
  </si>
  <si>
    <t>エントリー情報入力画面を開いて、</t>
    <rPh sb="5" eb="7">
      <t>ジョウホウ</t>
    </rPh>
    <rPh sb="7" eb="9">
      <t>ニュウリョク</t>
    </rPh>
    <rPh sb="9" eb="11">
      <t>ガメン</t>
    </rPh>
    <rPh sb="12" eb="13">
      <t>ヒラ</t>
    </rPh>
    <phoneticPr fontId="2"/>
  </si>
  <si>
    <t>①大会を選択　</t>
    <rPh sb="1" eb="3">
      <t>タイカイ</t>
    </rPh>
    <rPh sb="4" eb="6">
      <t>センタク</t>
    </rPh>
    <phoneticPr fontId="2"/>
  </si>
  <si>
    <t>　※大会ごとにファイルの送信先が異なりますので、間違いのないよう注意してください。</t>
    <rPh sb="2" eb="4">
      <t>タイカイ</t>
    </rPh>
    <rPh sb="12" eb="14">
      <t>ソウシン</t>
    </rPh>
    <rPh sb="14" eb="15">
      <t>サキ</t>
    </rPh>
    <rPh sb="16" eb="17">
      <t>コト</t>
    </rPh>
    <rPh sb="24" eb="26">
      <t>マチガ</t>
    </rPh>
    <rPh sb="32" eb="34">
      <t>チュウイ</t>
    </rPh>
    <phoneticPr fontId="2"/>
  </si>
  <si>
    <t>②エントリー種別（新規／訂正送信）を選択</t>
    <rPh sb="6" eb="8">
      <t>シュベツ</t>
    </rPh>
    <rPh sb="9" eb="11">
      <t>シンキ</t>
    </rPh>
    <rPh sb="12" eb="14">
      <t>テイセイ</t>
    </rPh>
    <rPh sb="14" eb="16">
      <t>ソウシン</t>
    </rPh>
    <rPh sb="18" eb="20">
      <t>センタク</t>
    </rPh>
    <phoneticPr fontId="2"/>
  </si>
  <si>
    <t>　</t>
    <phoneticPr fontId="2"/>
  </si>
  <si>
    <t>　※訂正・追加の場合は、訂正分・追加分だけでなく、改めて全データを入力したファイルを送信してください。</t>
    <rPh sb="2" eb="4">
      <t>テイセイ</t>
    </rPh>
    <rPh sb="5" eb="7">
      <t>ツイカ</t>
    </rPh>
    <rPh sb="8" eb="10">
      <t>バアイ</t>
    </rPh>
    <rPh sb="12" eb="14">
      <t>テイセイ</t>
    </rPh>
    <rPh sb="14" eb="15">
      <t>フン</t>
    </rPh>
    <rPh sb="16" eb="18">
      <t>ツイカ</t>
    </rPh>
    <rPh sb="18" eb="19">
      <t>フン</t>
    </rPh>
    <rPh sb="25" eb="26">
      <t>アラタ</t>
    </rPh>
    <rPh sb="28" eb="29">
      <t>ゼン</t>
    </rPh>
    <rPh sb="33" eb="35">
      <t>ニュウリョク</t>
    </rPh>
    <rPh sb="42" eb="44">
      <t>ソウシン</t>
    </rPh>
    <phoneticPr fontId="2"/>
  </si>
  <si>
    <t>③申込責任者氏名／所属団体名を入力</t>
    <rPh sb="1" eb="3">
      <t>モウシコミ</t>
    </rPh>
    <rPh sb="3" eb="6">
      <t>セキニンシャ</t>
    </rPh>
    <rPh sb="6" eb="8">
      <t>シメイ</t>
    </rPh>
    <rPh sb="9" eb="11">
      <t>ショゾク</t>
    </rPh>
    <rPh sb="11" eb="13">
      <t>ダンタイ</t>
    </rPh>
    <rPh sb="13" eb="14">
      <t>ナ</t>
    </rPh>
    <rPh sb="15" eb="17">
      <t>ニュウリョク</t>
    </rPh>
    <phoneticPr fontId="2"/>
  </si>
  <si>
    <t>　※参加料納付（送金）にも必ず共通の氏名／団体名を使用してください。共通でないものを使用した場合、入金</t>
    <rPh sb="2" eb="5">
      <t>サンカリョウ</t>
    </rPh>
    <rPh sb="5" eb="7">
      <t>ノウフ</t>
    </rPh>
    <rPh sb="8" eb="10">
      <t>ソウキン</t>
    </rPh>
    <rPh sb="13" eb="14">
      <t>カナラ</t>
    </rPh>
    <rPh sb="15" eb="17">
      <t>キョウツウ</t>
    </rPh>
    <rPh sb="18" eb="20">
      <t>シメイ</t>
    </rPh>
    <rPh sb="21" eb="23">
      <t>ダンタイ</t>
    </rPh>
    <rPh sb="23" eb="24">
      <t>メイ</t>
    </rPh>
    <rPh sb="25" eb="27">
      <t>シヨウ</t>
    </rPh>
    <rPh sb="34" eb="36">
      <t>キョウツウ</t>
    </rPh>
    <rPh sb="42" eb="44">
      <t>シヨウ</t>
    </rPh>
    <rPh sb="46" eb="48">
      <t>バアイ</t>
    </rPh>
    <rPh sb="49" eb="51">
      <t>ニュウキン</t>
    </rPh>
    <phoneticPr fontId="2"/>
  </si>
  <si>
    <t>　　が確認できず、エントリー完了とみなされない場合があります。</t>
    <rPh sb="3" eb="5">
      <t>カクニン</t>
    </rPh>
    <rPh sb="14" eb="16">
      <t>カンリョウ</t>
    </rPh>
    <rPh sb="23" eb="25">
      <t>バアイ</t>
    </rPh>
    <phoneticPr fontId="2"/>
  </si>
  <si>
    <t>④メールアドレスを入力</t>
    <rPh sb="9" eb="11">
      <t>ニュウリョク</t>
    </rPh>
    <phoneticPr fontId="2"/>
  </si>
  <si>
    <t>　※フリーメール（ yahoo など）の場合、返信メールがブロックされる場合があります。ご承知ください。</t>
    <rPh sb="20" eb="22">
      <t>バアイ</t>
    </rPh>
    <rPh sb="23" eb="25">
      <t>ヘンシン</t>
    </rPh>
    <rPh sb="36" eb="38">
      <t>バアイ</t>
    </rPh>
    <rPh sb="45" eb="47">
      <t>ショウチ</t>
    </rPh>
    <phoneticPr fontId="2"/>
  </si>
  <si>
    <t>⑤コメント</t>
    <phoneticPr fontId="2"/>
  </si>
  <si>
    <t>　※訂正送信の場合など、特記事項があれば記入してください。</t>
    <rPh sb="2" eb="4">
      <t>テイセイ</t>
    </rPh>
    <rPh sb="4" eb="6">
      <t>ソウシン</t>
    </rPh>
    <rPh sb="7" eb="9">
      <t>バアイ</t>
    </rPh>
    <rPh sb="12" eb="14">
      <t>トッキ</t>
    </rPh>
    <rPh sb="14" eb="16">
      <t>ジコウ</t>
    </rPh>
    <rPh sb="20" eb="22">
      <t>キニュウ</t>
    </rPh>
    <phoneticPr fontId="2"/>
  </si>
  <si>
    <t>⑥エントリーファイル添付</t>
    <rPh sb="10" eb="12">
      <t>テンプ</t>
    </rPh>
    <phoneticPr fontId="2"/>
  </si>
  <si>
    <t>　※参照ボタンを押し、各自のＰＣ上のエントリーファイルを選択したら、（通常）「開く」ボタンを押します。</t>
    <rPh sb="2" eb="4">
      <t>サンショウ</t>
    </rPh>
    <rPh sb="8" eb="9">
      <t>オ</t>
    </rPh>
    <rPh sb="11" eb="13">
      <t>カクジ</t>
    </rPh>
    <rPh sb="16" eb="17">
      <t>ウエ</t>
    </rPh>
    <rPh sb="28" eb="30">
      <t>センタク</t>
    </rPh>
    <rPh sb="35" eb="37">
      <t>ツウジョウ</t>
    </rPh>
    <rPh sb="39" eb="40">
      <t>ヒラ</t>
    </rPh>
    <rPh sb="46" eb="47">
      <t>オ</t>
    </rPh>
    <phoneticPr fontId="2"/>
  </si>
  <si>
    <t>⑦確認画面へ</t>
    <rPh sb="1" eb="3">
      <t>カクニン</t>
    </rPh>
    <rPh sb="3" eb="5">
      <t>ガメン</t>
    </rPh>
    <phoneticPr fontId="2"/>
  </si>
  <si>
    <t>⑧送信</t>
    <rPh sb="1" eb="3">
      <t>ソウシン</t>
    </rPh>
    <phoneticPr fontId="2"/>
  </si>
  <si>
    <t>個人種目申込一覧表／南信地区陸上競技協会</t>
    <rPh sb="0" eb="2">
      <t>コジン</t>
    </rPh>
    <rPh sb="2" eb="4">
      <t>シュモク</t>
    </rPh>
    <rPh sb="4" eb="6">
      <t>モウシコミ</t>
    </rPh>
    <rPh sb="6" eb="8">
      <t>イチラン</t>
    </rPh>
    <rPh sb="8" eb="9">
      <t>ヒョウ</t>
    </rPh>
    <rPh sb="10" eb="12">
      <t>ナンシン</t>
    </rPh>
    <rPh sb="12" eb="14">
      <t>チク</t>
    </rPh>
    <rPh sb="14" eb="16">
      <t>リクジョウ</t>
    </rPh>
    <rPh sb="16" eb="18">
      <t>キョウギ</t>
    </rPh>
    <rPh sb="18" eb="20">
      <t>キョウカイ</t>
    </rPh>
    <phoneticPr fontId="3"/>
  </si>
  <si>
    <t>三郡・地区選択</t>
    <rPh sb="0" eb="2">
      <t>サングン</t>
    </rPh>
    <rPh sb="3" eb="5">
      <t>チク</t>
    </rPh>
    <rPh sb="5" eb="7">
      <t>センタク</t>
    </rPh>
    <phoneticPr fontId="3"/>
  </si>
  <si>
    <t>団体名称</t>
    <rPh sb="0" eb="2">
      <t>ダンタイ</t>
    </rPh>
    <rPh sb="2" eb="4">
      <t>メイショウ</t>
    </rPh>
    <phoneticPr fontId="2"/>
  </si>
  <si>
    <r>
      <t>略称</t>
    </r>
    <r>
      <rPr>
        <sz val="10"/>
        <color indexed="8"/>
        <rFont val="ＭＳ Ｐゴシック"/>
        <family val="3"/>
        <charset val="128"/>
      </rPr>
      <t>（全角7文字以内）</t>
    </r>
    <rPh sb="0" eb="2">
      <t>リャクショウ</t>
    </rPh>
    <rPh sb="3" eb="5">
      <t>ゼンカク</t>
    </rPh>
    <rPh sb="6" eb="8">
      <t>モジ</t>
    </rPh>
    <rPh sb="8" eb="10">
      <t>イナイ</t>
    </rPh>
    <phoneticPr fontId="3"/>
  </si>
  <si>
    <t>略称ｶﾅ（半角）</t>
    <rPh sb="0" eb="2">
      <t>リャクショウ</t>
    </rPh>
    <rPh sb="5" eb="7">
      <t>ハンカク</t>
    </rPh>
    <phoneticPr fontId="2"/>
  </si>
  <si>
    <t>申　込
責任者</t>
    <rPh sb="0" eb="1">
      <t>サル</t>
    </rPh>
    <rPh sb="2" eb="3">
      <t>コミ</t>
    </rPh>
    <rPh sb="4" eb="7">
      <t>セキニンシャ</t>
    </rPh>
    <phoneticPr fontId="3"/>
  </si>
  <si>
    <t>氏名</t>
    <rPh sb="0" eb="2">
      <t>シメイ</t>
    </rPh>
    <phoneticPr fontId="3"/>
  </si>
  <si>
    <t>ＴＥＬ</t>
    <phoneticPr fontId="3"/>
  </si>
  <si>
    <t>住所</t>
    <rPh sb="0" eb="2">
      <t>ジュウショ</t>
    </rPh>
    <phoneticPr fontId="3"/>
  </si>
  <si>
    <t>補助審判員氏名</t>
    <rPh sb="0" eb="5">
      <t>ホジョシンパンイン</t>
    </rPh>
    <rPh sb="5" eb="7">
      <t>シメイ</t>
    </rPh>
    <phoneticPr fontId="2"/>
  </si>
  <si>
    <t>※下の人数～種目数の欄は、データ入力の場合自動的に計算されます。</t>
    <rPh sb="1" eb="2">
      <t>シタ</t>
    </rPh>
    <rPh sb="3" eb="5">
      <t>ニンズウ</t>
    </rPh>
    <rPh sb="6" eb="8">
      <t>シュモク</t>
    </rPh>
    <rPh sb="8" eb="9">
      <t>カズ</t>
    </rPh>
    <rPh sb="10" eb="11">
      <t>ラン</t>
    </rPh>
    <rPh sb="16" eb="18">
      <t>ニュウリョク</t>
    </rPh>
    <rPh sb="19" eb="21">
      <t>バアイ</t>
    </rPh>
    <rPh sb="21" eb="24">
      <t>ジドウテキ</t>
    </rPh>
    <rPh sb="25" eb="27">
      <t>ケイサン</t>
    </rPh>
    <phoneticPr fontId="3"/>
  </si>
  <si>
    <t>※色の付いたセルが入力セルです。参加料はリストから選択</t>
    <rPh sb="1" eb="2">
      <t>イロ</t>
    </rPh>
    <rPh sb="3" eb="4">
      <t>ツ</t>
    </rPh>
    <rPh sb="9" eb="11">
      <t>ニュウリョク</t>
    </rPh>
    <rPh sb="16" eb="19">
      <t>サンカリョウ</t>
    </rPh>
    <rPh sb="25" eb="27">
      <t>センタク</t>
    </rPh>
    <phoneticPr fontId="2"/>
  </si>
  <si>
    <t>申込人数/
種目数合計</t>
    <rPh sb="0" eb="2">
      <t>モウシコミ</t>
    </rPh>
    <rPh sb="2" eb="3">
      <t>ヒト</t>
    </rPh>
    <rPh sb="3" eb="4">
      <t>スウ</t>
    </rPh>
    <rPh sb="6" eb="8">
      <t>シュモク</t>
    </rPh>
    <rPh sb="8" eb="9">
      <t>スウ</t>
    </rPh>
    <rPh sb="9" eb="11">
      <t>ゴウケイ</t>
    </rPh>
    <phoneticPr fontId="3"/>
  </si>
  <si>
    <r>
      <t xml:space="preserve">参加料／種目
</t>
    </r>
    <r>
      <rPr>
        <sz val="9"/>
        <color indexed="10"/>
        <rFont val="ＭＳ Ｐゴシック"/>
        <family val="3"/>
        <charset val="128"/>
      </rPr>
      <t>1000・700を選択</t>
    </r>
    <rPh sb="0" eb="2">
      <t>サンカ</t>
    </rPh>
    <rPh sb="4" eb="6">
      <t>シュモク</t>
    </rPh>
    <rPh sb="16" eb="18">
      <t>センタク</t>
    </rPh>
    <phoneticPr fontId="3"/>
  </si>
  <si>
    <t>個人種目参加料</t>
    <rPh sb="0" eb="2">
      <t>コジン</t>
    </rPh>
    <rPh sb="2" eb="4">
      <t>シュモク</t>
    </rPh>
    <rPh sb="4" eb="6">
      <t>サンカ</t>
    </rPh>
    <rPh sb="6" eb="7">
      <t>リョウ</t>
    </rPh>
    <phoneticPr fontId="3"/>
  </si>
  <si>
    <t>リレー種目参加料</t>
    <rPh sb="3" eb="5">
      <t>シュモク</t>
    </rPh>
    <rPh sb="5" eb="7">
      <t>サンカ</t>
    </rPh>
    <rPh sb="7" eb="8">
      <t>リョウ</t>
    </rPh>
    <phoneticPr fontId="3"/>
  </si>
  <si>
    <t>参加料合計</t>
    <rPh sb="0" eb="2">
      <t>サンカ</t>
    </rPh>
    <rPh sb="2" eb="3">
      <t>リョウ</t>
    </rPh>
    <rPh sb="3" eb="5">
      <t>ゴウケイ</t>
    </rPh>
    <phoneticPr fontId="3"/>
  </si>
  <si>
    <t>Ｎｏ．</t>
    <phoneticPr fontId="3"/>
  </si>
  <si>
    <t>性別
/ｸﾗｽ</t>
    <rPh sb="0" eb="2">
      <t>セイベツ</t>
    </rPh>
    <phoneticPr fontId="3"/>
  </si>
  <si>
    <t>ﾅﾝﾊﾞｰ</t>
    <phoneticPr fontId="3"/>
  </si>
  <si>
    <t>学年</t>
    <rPh sb="0" eb="2">
      <t>ガクネン</t>
    </rPh>
    <phoneticPr fontId="3"/>
  </si>
  <si>
    <t>出場個人種目</t>
    <rPh sb="0" eb="2">
      <t>シュツジョウ</t>
    </rPh>
    <rPh sb="2" eb="4">
      <t>コジン</t>
    </rPh>
    <rPh sb="4" eb="6">
      <t>シュモク</t>
    </rPh>
    <phoneticPr fontId="3"/>
  </si>
  <si>
    <t>氏名(半角ｶﾅ)</t>
    <rPh sb="0" eb="2">
      <t>シメイ</t>
    </rPh>
    <rPh sb="3" eb="5">
      <t>ハンカク</t>
    </rPh>
    <phoneticPr fontId="3"/>
  </si>
  <si>
    <t>参考記録（公認最高記録または目標記録）</t>
    <rPh sb="0" eb="2">
      <t>サンコウ</t>
    </rPh>
    <rPh sb="2" eb="4">
      <t>キロク</t>
    </rPh>
    <rPh sb="5" eb="7">
      <t>コウニン</t>
    </rPh>
    <rPh sb="7" eb="9">
      <t>サイコウ</t>
    </rPh>
    <rPh sb="9" eb="11">
      <t>キロク</t>
    </rPh>
    <rPh sb="14" eb="16">
      <t>モクヒョウ</t>
    </rPh>
    <rPh sb="16" eb="18">
      <t>キロク</t>
    </rPh>
    <phoneticPr fontId="2"/>
  </si>
  <si>
    <t>記入例</t>
    <rPh sb="0" eb="2">
      <t>キニュウ</t>
    </rPh>
    <rPh sb="2" eb="3">
      <t>レイ</t>
    </rPh>
    <phoneticPr fontId="3"/>
  </si>
  <si>
    <t>女子</t>
    <rPh sb="0" eb="2">
      <t>ジョシ</t>
    </rPh>
    <phoneticPr fontId="3"/>
  </si>
  <si>
    <r>
      <t xml:space="preserve">1234
</t>
    </r>
    <r>
      <rPr>
        <sz val="8"/>
        <color rgb="FFFF0000"/>
        <rFont val="ＭＳ Ｐゴシック"/>
        <family val="3"/>
        <charset val="128"/>
        <scheme val="minor"/>
      </rPr>
      <t>※右記注意事項を確認</t>
    </r>
    <rPh sb="6" eb="8">
      <t>ウキ</t>
    </rPh>
    <rPh sb="8" eb="10">
      <t>チュウイ</t>
    </rPh>
    <rPh sb="10" eb="12">
      <t>ジコウ</t>
    </rPh>
    <rPh sb="13" eb="15">
      <t>カクニン</t>
    </rPh>
    <phoneticPr fontId="2"/>
  </si>
  <si>
    <t>南信　陸子</t>
    <rPh sb="0" eb="2">
      <t>ナンシン</t>
    </rPh>
    <rPh sb="3" eb="4">
      <t>リク</t>
    </rPh>
    <rPh sb="4" eb="5">
      <t>コ</t>
    </rPh>
    <phoneticPr fontId="3"/>
  </si>
  <si>
    <t>400m</t>
  </si>
  <si>
    <t>男子</t>
    <rPh sb="0" eb="2">
      <t>ダンシ</t>
    </rPh>
    <phoneticPr fontId="2"/>
  </si>
  <si>
    <t>女子</t>
    <rPh sb="0" eb="2">
      <t>ジョシ</t>
    </rPh>
    <phoneticPr fontId="2"/>
  </si>
  <si>
    <t>諏訪</t>
    <rPh sb="0" eb="2">
      <t>スワ</t>
    </rPh>
    <phoneticPr fontId="2"/>
  </si>
  <si>
    <t>ﾅﾝｼﾝ　ﾘｸｺ</t>
    <phoneticPr fontId="3"/>
  </si>
  <si>
    <t>100m</t>
    <phoneticPr fontId="2"/>
  </si>
  <si>
    <t>上伊那</t>
    <rPh sb="0" eb="3">
      <t>カミイナ</t>
    </rPh>
    <phoneticPr fontId="2"/>
  </si>
  <si>
    <t>審判員の不足が予想されるため、参加される学校・チームからは１名以上の審判または協力役員をお願いします。（「補助審判員氏名」にお名前を記入してください）
また、高校・中学校は若干名の補助員をお願いします。</t>
    <phoneticPr fontId="2"/>
  </si>
  <si>
    <t>400m</t>
    <phoneticPr fontId="2"/>
  </si>
  <si>
    <t>飯伊</t>
    <rPh sb="0" eb="2">
      <t>ハンイ</t>
    </rPh>
    <phoneticPr fontId="2"/>
  </si>
  <si>
    <t>800m</t>
    <phoneticPr fontId="2"/>
  </si>
  <si>
    <t>《実施個人種目一覧》</t>
    <rPh sb="1" eb="3">
      <t>ジッシ</t>
    </rPh>
    <rPh sb="3" eb="5">
      <t>コジン</t>
    </rPh>
    <rPh sb="5" eb="7">
      <t>シュモク</t>
    </rPh>
    <rPh sb="7" eb="9">
      <t>イチラン</t>
    </rPh>
    <phoneticPr fontId="3"/>
  </si>
  <si>
    <t>1500m</t>
    <phoneticPr fontId="2"/>
  </si>
  <si>
    <t>3000m</t>
    <phoneticPr fontId="2"/>
  </si>
  <si>
    <t>100mH(0.838m)</t>
    <phoneticPr fontId="2"/>
  </si>
  <si>
    <t>110mH(1.067m)</t>
    <phoneticPr fontId="2"/>
  </si>
  <si>
    <t>5000mW</t>
    <phoneticPr fontId="2"/>
  </si>
  <si>
    <t>走高跳</t>
    <rPh sb="0" eb="3">
      <t>ハシリタカトビ</t>
    </rPh>
    <phoneticPr fontId="2"/>
  </si>
  <si>
    <t>棒高跳</t>
    <rPh sb="0" eb="3">
      <t>ボウタカトビ</t>
    </rPh>
    <phoneticPr fontId="2"/>
  </si>
  <si>
    <t>走幅跳</t>
    <rPh sb="0" eb="3">
      <t>ハシリハバトビ</t>
    </rPh>
    <phoneticPr fontId="2"/>
  </si>
  <si>
    <t>砲丸投(4.000kg)</t>
    <rPh sb="0" eb="3">
      <t>ホウガンナゲ</t>
    </rPh>
    <phoneticPr fontId="2"/>
  </si>
  <si>
    <t>砲丸投(7.260kg)</t>
    <rPh sb="0" eb="3">
      <t>ホウガンナゲ</t>
    </rPh>
    <phoneticPr fontId="2"/>
  </si>
  <si>
    <t>円盤投(1.000kg)</t>
    <rPh sb="0" eb="3">
      <t>エンバンナゲ</t>
    </rPh>
    <phoneticPr fontId="2"/>
  </si>
  <si>
    <t>砲丸投(6.000kg)</t>
    <rPh sb="0" eb="3">
      <t>ホウガンナゲ</t>
    </rPh>
    <phoneticPr fontId="2"/>
  </si>
  <si>
    <t>やり投(600g)</t>
    <rPh sb="2" eb="3">
      <t>ナゲ</t>
    </rPh>
    <phoneticPr fontId="2"/>
  </si>
  <si>
    <t>円盤投(2.000kg)</t>
    <rPh sb="0" eb="3">
      <t>エンバンナゲ</t>
    </rPh>
    <phoneticPr fontId="2"/>
  </si>
  <si>
    <t>円盤投(1.750kg)</t>
    <rPh sb="0" eb="3">
      <t>エンバンナゲ</t>
    </rPh>
    <phoneticPr fontId="2"/>
  </si>
  <si>
    <t>やり投(800g)</t>
    <rPh sb="2" eb="3">
      <t>ナゲ</t>
    </rPh>
    <phoneticPr fontId="2"/>
  </si>
  <si>
    <t>リレー申込票</t>
    <rPh sb="3" eb="5">
      <t>モウシコミ</t>
    </rPh>
    <rPh sb="5" eb="6">
      <t>ヒョウ</t>
    </rPh>
    <phoneticPr fontId="3"/>
  </si>
  <si>
    <t>南信地区陸上競技協会　</t>
    <rPh sb="0" eb="2">
      <t>ナンシン</t>
    </rPh>
    <rPh sb="2" eb="4">
      <t>チク</t>
    </rPh>
    <rPh sb="4" eb="6">
      <t>リクジョウ</t>
    </rPh>
    <rPh sb="6" eb="8">
      <t>キョウギ</t>
    </rPh>
    <rPh sb="8" eb="10">
      <t>キョウカイ</t>
    </rPh>
    <phoneticPr fontId="3"/>
  </si>
  <si>
    <t>※団体/責任者等のデータは個人種目申込一覧表のものを共有します。</t>
    <rPh sb="1" eb="3">
      <t>ダンタイ</t>
    </rPh>
    <rPh sb="4" eb="7">
      <t>セキニンシャ</t>
    </rPh>
    <rPh sb="7" eb="8">
      <t>ナド</t>
    </rPh>
    <rPh sb="13" eb="15">
      <t>コジン</t>
    </rPh>
    <rPh sb="15" eb="17">
      <t>シュモク</t>
    </rPh>
    <rPh sb="17" eb="19">
      <t>モウシコミ</t>
    </rPh>
    <rPh sb="19" eb="21">
      <t>イチラン</t>
    </rPh>
    <rPh sb="21" eb="22">
      <t>ヒョウ</t>
    </rPh>
    <rPh sb="26" eb="28">
      <t>キョウユウ</t>
    </rPh>
    <phoneticPr fontId="3"/>
  </si>
  <si>
    <t>※色の付いたセルが入力セルです。</t>
    <rPh sb="1" eb="2">
      <t>イロ</t>
    </rPh>
    <rPh sb="3" eb="4">
      <t>ツ</t>
    </rPh>
    <rPh sb="9" eb="11">
      <t>ニュウリョク</t>
    </rPh>
    <phoneticPr fontId="2"/>
  </si>
  <si>
    <t>【注意事項】
○１校（団体）男女各１チームまで　　　　　　　　　　　　　　〇中学、高校、大学生は学年も入力する。
〇一般・高校生は1チームごと2000円、
中学生は1チームごと1500円を選択すること。</t>
    <rPh sb="1" eb="3">
      <t>チュウイ</t>
    </rPh>
    <rPh sb="3" eb="5">
      <t>ジコウ</t>
    </rPh>
    <rPh sb="10" eb="11">
      <t>コウ</t>
    </rPh>
    <rPh sb="12" eb="14">
      <t>ダンタイ</t>
    </rPh>
    <rPh sb="15" eb="17">
      <t>ダンジョ</t>
    </rPh>
    <rPh sb="17" eb="18">
      <t>カク</t>
    </rPh>
    <rPh sb="39" eb="40">
      <t>チュウ</t>
    </rPh>
    <rPh sb="40" eb="41">
      <t>ガク</t>
    </rPh>
    <rPh sb="42" eb="44">
      <t>コウコウ</t>
    </rPh>
    <rPh sb="45" eb="47">
      <t>ダイガク</t>
    </rPh>
    <rPh sb="47" eb="48">
      <t>セイ</t>
    </rPh>
    <rPh sb="49" eb="51">
      <t>ガクネン</t>
    </rPh>
    <rPh sb="52" eb="54">
      <t>ニュウリョク</t>
    </rPh>
    <rPh sb="59" eb="61">
      <t>イッパン</t>
    </rPh>
    <rPh sb="62" eb="65">
      <t>コウコウセイ</t>
    </rPh>
    <rPh sb="76" eb="77">
      <t>エン</t>
    </rPh>
    <rPh sb="79" eb="82">
      <t>チュウガクセイ</t>
    </rPh>
    <rPh sb="93" eb="94">
      <t>エン</t>
    </rPh>
    <rPh sb="95" eb="97">
      <t>センタク</t>
    </rPh>
    <phoneticPr fontId="2"/>
  </si>
  <si>
    <t>申込種目数</t>
    <rPh sb="0" eb="2">
      <t>モウシコミ</t>
    </rPh>
    <rPh sb="2" eb="4">
      <t>シュモク</t>
    </rPh>
    <rPh sb="4" eb="5">
      <t>スウ</t>
    </rPh>
    <phoneticPr fontId="2"/>
  </si>
  <si>
    <t>参加（のべ）人数</t>
    <rPh sb="0" eb="2">
      <t>サンカ</t>
    </rPh>
    <rPh sb="6" eb="8">
      <t>ニンズウ</t>
    </rPh>
    <phoneticPr fontId="2"/>
  </si>
  <si>
    <r>
      <t xml:space="preserve">参加料/チーム
</t>
    </r>
    <r>
      <rPr>
        <sz val="11"/>
        <color rgb="FFFF0000"/>
        <rFont val="ＭＳ Ｐゴシック"/>
        <family val="3"/>
        <charset val="128"/>
        <scheme val="minor"/>
      </rPr>
      <t>2000・1500を選択</t>
    </r>
    <rPh sb="0" eb="2">
      <t>サンカ</t>
    </rPh>
    <rPh sb="2" eb="3">
      <t>リョウ</t>
    </rPh>
    <phoneticPr fontId="2"/>
  </si>
  <si>
    <t>参加料合計</t>
    <rPh sb="0" eb="2">
      <t>サンカ</t>
    </rPh>
    <rPh sb="2" eb="3">
      <t>リョウ</t>
    </rPh>
    <rPh sb="3" eb="5">
      <t>ゴウケイ</t>
    </rPh>
    <phoneticPr fontId="2"/>
  </si>
  <si>
    <t>上段/ﾅﾝﾊﾞｰ
下段/学年</t>
    <rPh sb="0" eb="2">
      <t>ジョウダン</t>
    </rPh>
    <rPh sb="9" eb="11">
      <t>カダン</t>
    </rPh>
    <rPh sb="12" eb="14">
      <t>ガクネン</t>
    </rPh>
    <phoneticPr fontId="2"/>
  </si>
  <si>
    <t>氏名
／下段（ｶﾅ）</t>
    <rPh sb="0" eb="2">
      <t>シメイ</t>
    </rPh>
    <rPh sb="4" eb="6">
      <t>カダン</t>
    </rPh>
    <phoneticPr fontId="2"/>
  </si>
  <si>
    <t>性/クラス</t>
    <rPh sb="0" eb="1">
      <t>セイ</t>
    </rPh>
    <phoneticPr fontId="2"/>
  </si>
  <si>
    <t>種　　目</t>
    <rPh sb="0" eb="1">
      <t>シュ</t>
    </rPh>
    <rPh sb="3" eb="4">
      <t>メ</t>
    </rPh>
    <phoneticPr fontId="2"/>
  </si>
  <si>
    <t>4×100mR</t>
  </si>
  <si>
    <t>4×100mR</t>
    <phoneticPr fontId="2"/>
  </si>
  <si>
    <t>4×400mR</t>
    <phoneticPr fontId="2"/>
  </si>
  <si>
    <t>参考記録</t>
    <rPh sb="0" eb="2">
      <t>サンコウ</t>
    </rPh>
    <rPh sb="2" eb="4">
      <t>キロク</t>
    </rPh>
    <phoneticPr fontId="2"/>
  </si>
  <si>
    <t>(A)</t>
    <phoneticPr fontId="2"/>
  </si>
  <si>
    <t>(B)</t>
    <phoneticPr fontId="2"/>
  </si>
  <si>
    <t>(Ｃ）</t>
    <phoneticPr fontId="2"/>
  </si>
  <si>
    <t>(D)</t>
    <phoneticPr fontId="2"/>
  </si>
  <si>
    <t>(E)</t>
    <phoneticPr fontId="2"/>
  </si>
  <si>
    <t>(F)</t>
    <phoneticPr fontId="2"/>
  </si>
  <si>
    <t>(G)</t>
    <phoneticPr fontId="2"/>
  </si>
  <si>
    <t>チーム枝記号</t>
    <rPh sb="3" eb="4">
      <t>エダ</t>
    </rPh>
    <rPh sb="4" eb="6">
      <t>キゴウ</t>
    </rPh>
    <phoneticPr fontId="2"/>
  </si>
  <si>
    <t>団体コード</t>
  </si>
  <si>
    <t>団体名</t>
  </si>
  <si>
    <t>略称</t>
    <rPh sb="0" eb="2">
      <t>リャクショウ</t>
    </rPh>
    <phoneticPr fontId="5"/>
  </si>
  <si>
    <t>中学校</t>
    <rPh sb="0" eb="3">
      <t>チュウガッコウ</t>
    </rPh>
    <phoneticPr fontId="5"/>
  </si>
  <si>
    <t>中学のみの大会（＝中体連大会）以外の大会</t>
    <rPh sb="0" eb="2">
      <t>チュウガク</t>
    </rPh>
    <rPh sb="5" eb="7">
      <t>タイカイ</t>
    </rPh>
    <rPh sb="9" eb="12">
      <t>チュウタイレン</t>
    </rPh>
    <rPh sb="12" eb="14">
      <t>タイカイ</t>
    </rPh>
    <rPh sb="15" eb="17">
      <t>イガイ</t>
    </rPh>
    <rPh sb="18" eb="20">
      <t>タイカイ</t>
    </rPh>
    <phoneticPr fontId="5"/>
  </si>
  <si>
    <t>学校略称末尾に　中　を入れる</t>
    <rPh sb="0" eb="2">
      <t>ガッコウ</t>
    </rPh>
    <rPh sb="2" eb="4">
      <t>リャクショウ</t>
    </rPh>
    <rPh sb="4" eb="6">
      <t>マツビ</t>
    </rPh>
    <rPh sb="8" eb="9">
      <t>チュウ</t>
    </rPh>
    <rPh sb="11" eb="12">
      <t>イ</t>
    </rPh>
    <phoneticPr fontId="5"/>
  </si>
  <si>
    <t>高等学校</t>
    <rPh sb="0" eb="2">
      <t>コウトウ</t>
    </rPh>
    <rPh sb="2" eb="4">
      <t>ガッコウ</t>
    </rPh>
    <phoneticPr fontId="5"/>
  </si>
  <si>
    <t>高校のみの大会（＝高体連大会）以外の大会</t>
    <rPh sb="0" eb="2">
      <t>コウコウ</t>
    </rPh>
    <rPh sb="5" eb="7">
      <t>タイカイ</t>
    </rPh>
    <rPh sb="9" eb="10">
      <t>タカ</t>
    </rPh>
    <rPh sb="10" eb="11">
      <t>カラダ</t>
    </rPh>
    <rPh sb="11" eb="12">
      <t>レン</t>
    </rPh>
    <rPh sb="12" eb="14">
      <t>タイカイ</t>
    </rPh>
    <rPh sb="15" eb="17">
      <t>イガイ</t>
    </rPh>
    <rPh sb="18" eb="20">
      <t>タイカイ</t>
    </rPh>
    <phoneticPr fontId="5"/>
  </si>
  <si>
    <t>学校略称末尾に　高　を入れる</t>
    <rPh sb="0" eb="2">
      <t>ガッコウ</t>
    </rPh>
    <rPh sb="2" eb="4">
      <t>リャクショウ</t>
    </rPh>
    <rPh sb="4" eb="6">
      <t>マツビ</t>
    </rPh>
    <rPh sb="8" eb="9">
      <t>コウ</t>
    </rPh>
    <rPh sb="11" eb="12">
      <t>イ</t>
    </rPh>
    <phoneticPr fontId="5"/>
  </si>
  <si>
    <t>大学</t>
    <rPh sb="0" eb="2">
      <t>ダイガク</t>
    </rPh>
    <phoneticPr fontId="8"/>
  </si>
  <si>
    <t>すべての大会</t>
    <rPh sb="4" eb="6">
      <t>タイカイ</t>
    </rPh>
    <phoneticPr fontId="8"/>
  </si>
  <si>
    <t>学校略称末尾に　大　を入れる</t>
    <rPh sb="0" eb="2">
      <t>ガッコウ</t>
    </rPh>
    <rPh sb="2" eb="4">
      <t>リャクショウ</t>
    </rPh>
    <rPh sb="4" eb="6">
      <t>マツビ</t>
    </rPh>
    <rPh sb="8" eb="9">
      <t>ダイ</t>
    </rPh>
    <rPh sb="11" eb="12">
      <t>イ</t>
    </rPh>
    <phoneticPr fontId="5"/>
  </si>
  <si>
    <t>200036</t>
  </si>
  <si>
    <t>eA長野</t>
    <rPh sb="2" eb="4">
      <t>ナガノ</t>
    </rPh>
    <phoneticPr fontId="2"/>
  </si>
  <si>
    <t>eA長野</t>
  </si>
  <si>
    <t>上田市陸上競技協会</t>
  </si>
  <si>
    <t>上田陸協</t>
  </si>
  <si>
    <t>養命酒</t>
    <phoneticPr fontId="2"/>
  </si>
  <si>
    <t>養命酒</t>
  </si>
  <si>
    <t>伊那市陸上競技協会</t>
    <phoneticPr fontId="2"/>
  </si>
  <si>
    <t>伊那市陸協</t>
    <rPh sb="0" eb="3">
      <t>イナシ</t>
    </rPh>
    <rPh sb="3" eb="5">
      <t>リッキョウ</t>
    </rPh>
    <phoneticPr fontId="5"/>
  </si>
  <si>
    <t>駒ヶ根市陸上競技協会</t>
    <phoneticPr fontId="2"/>
  </si>
  <si>
    <t>駒ヶ根市陸協</t>
    <rPh sb="0" eb="4">
      <t>コマガネシ</t>
    </rPh>
    <rPh sb="4" eb="6">
      <t>リッキョウ</t>
    </rPh>
    <phoneticPr fontId="5"/>
  </si>
  <si>
    <t>箕輪町陸上競技協会</t>
    <phoneticPr fontId="2"/>
  </si>
  <si>
    <t>箕輪町陸協</t>
    <rPh sb="0" eb="3">
      <t>ミノワマチ</t>
    </rPh>
    <rPh sb="3" eb="5">
      <t>リッキョウ</t>
    </rPh>
    <phoneticPr fontId="5"/>
  </si>
  <si>
    <t>スポーツプラザヤマトヤ</t>
    <phoneticPr fontId="2"/>
  </si>
  <si>
    <t>ヤマトヤ</t>
    <phoneticPr fontId="5"/>
  </si>
  <si>
    <t>200014</t>
  </si>
  <si>
    <t>阿智村ＲＣ</t>
    <rPh sb="0" eb="3">
      <t>アチムラ</t>
    </rPh>
    <phoneticPr fontId="2"/>
  </si>
  <si>
    <t>阿智村ＲＣ</t>
  </si>
  <si>
    <t>安曇野陸上競技協会</t>
    <rPh sb="2" eb="3">
      <t>ノ</t>
    </rPh>
    <phoneticPr fontId="5"/>
  </si>
  <si>
    <t>安曇野陸協</t>
  </si>
  <si>
    <t>東筑摩郡陸上競技協会</t>
  </si>
  <si>
    <t>東筑摩陸協</t>
  </si>
  <si>
    <t>上田日本無線㈱</t>
  </si>
  <si>
    <t>上田日本無線</t>
  </si>
  <si>
    <t>長野市陸上競技協会</t>
  </si>
  <si>
    <t>長野市陸協</t>
  </si>
  <si>
    <t>山二発條株式会社</t>
    <rPh sb="0" eb="1">
      <t>ヤマ</t>
    </rPh>
    <rPh sb="1" eb="2">
      <t>ニ</t>
    </rPh>
    <rPh sb="2" eb="4">
      <t>ハツジョウ</t>
    </rPh>
    <rPh sb="4" eb="8">
      <t>カブシキガイシャ</t>
    </rPh>
    <phoneticPr fontId="5"/>
  </si>
  <si>
    <t>山二発條</t>
  </si>
  <si>
    <t>塩尻市市役所</t>
    <rPh sb="2" eb="3">
      <t>シ</t>
    </rPh>
    <rPh sb="3" eb="6">
      <t>シヤクショ</t>
    </rPh>
    <phoneticPr fontId="2"/>
  </si>
  <si>
    <t>塩尻市役所</t>
  </si>
  <si>
    <t>須坂陸上競技協会</t>
  </si>
  <si>
    <t>須坂陸協</t>
  </si>
  <si>
    <t>松本市陸上競技協会</t>
  </si>
  <si>
    <t>松本市陸協</t>
  </si>
  <si>
    <t>木曽郡陸上競技協会</t>
  </si>
  <si>
    <t>木曽郡陸協</t>
  </si>
  <si>
    <t>北安曇郡陸上競技協会</t>
  </si>
  <si>
    <t>北安郡陸協</t>
  </si>
  <si>
    <t>セイコーエプソン</t>
  </si>
  <si>
    <t>ｾｲｺｰｴﾌﾟｿﾝ</t>
  </si>
  <si>
    <t>塩尻市陸上競技協会</t>
    <rPh sb="2" eb="3">
      <t>シ</t>
    </rPh>
    <phoneticPr fontId="2"/>
  </si>
  <si>
    <t>塩尻市陸協</t>
  </si>
  <si>
    <t>大町市陸上競技協会</t>
  </si>
  <si>
    <t>大町市陸協</t>
  </si>
  <si>
    <t>諏訪南ＰＣ</t>
  </si>
  <si>
    <t>諏訪南PC</t>
  </si>
  <si>
    <t>長野マラソンクラブ</t>
  </si>
  <si>
    <t>長野MC</t>
  </si>
  <si>
    <t>上伊那郡陸上競技協会</t>
    <rPh sb="3" eb="4">
      <t>グン</t>
    </rPh>
    <phoneticPr fontId="2"/>
  </si>
  <si>
    <t>上伊那郡陸協</t>
    <rPh sb="0" eb="4">
      <t>カミイナグン</t>
    </rPh>
    <rPh sb="4" eb="6">
      <t>リッキョウ</t>
    </rPh>
    <phoneticPr fontId="5"/>
  </si>
  <si>
    <t>上伊那教員クラブ</t>
    <phoneticPr fontId="2"/>
  </si>
  <si>
    <t>上伊那教員ｸﾗﾌﾞ</t>
    <rPh sb="0" eb="3">
      <t>カミイナ</t>
    </rPh>
    <rPh sb="3" eb="5">
      <t>キョウイン</t>
    </rPh>
    <phoneticPr fontId="5"/>
  </si>
  <si>
    <t>上水内郡陸上競技協会</t>
  </si>
  <si>
    <t>上水内陸協</t>
  </si>
  <si>
    <t>長野工業高等専門学校</t>
    <rPh sb="0" eb="2">
      <t>ナガノ</t>
    </rPh>
    <rPh sb="2" eb="4">
      <t>コウギョウ</t>
    </rPh>
    <rPh sb="4" eb="6">
      <t>コウトウ</t>
    </rPh>
    <rPh sb="6" eb="8">
      <t>センモン</t>
    </rPh>
    <rPh sb="8" eb="10">
      <t>ガッコウ</t>
    </rPh>
    <phoneticPr fontId="9"/>
  </si>
  <si>
    <t>長野高専</t>
  </si>
  <si>
    <t>白馬アスレチッククラブ</t>
  </si>
  <si>
    <t>白馬ＡＣ</t>
    <phoneticPr fontId="5"/>
  </si>
  <si>
    <t>信州大学こまくさAC</t>
    <rPh sb="0" eb="2">
      <t>シンシュウ</t>
    </rPh>
    <rPh sb="2" eb="4">
      <t>ダイガク</t>
    </rPh>
    <phoneticPr fontId="2"/>
  </si>
  <si>
    <t>信大ＡＣ</t>
    <phoneticPr fontId="5"/>
  </si>
  <si>
    <t>200052</t>
    <phoneticPr fontId="2"/>
  </si>
  <si>
    <t>アルプスツール</t>
    <phoneticPr fontId="2"/>
  </si>
  <si>
    <t>アルプスツール</t>
  </si>
  <si>
    <t>飯田陸上競技クラブ</t>
    <rPh sb="0" eb="2">
      <t>イイダ</t>
    </rPh>
    <rPh sb="2" eb="4">
      <t>リクジョウ</t>
    </rPh>
    <rPh sb="4" eb="6">
      <t>キョウギ</t>
    </rPh>
    <phoneticPr fontId="2"/>
  </si>
  <si>
    <t>飯田陸上クラブ</t>
    <rPh sb="0" eb="2">
      <t>イイダ</t>
    </rPh>
    <rPh sb="2" eb="4">
      <t>リクジョウ</t>
    </rPh>
    <phoneticPr fontId="5"/>
  </si>
  <si>
    <t>辰野町陸上競技協会</t>
    <phoneticPr fontId="2"/>
  </si>
  <si>
    <t>辰野町陸協</t>
    <rPh sb="0" eb="2">
      <t>タツノ</t>
    </rPh>
    <rPh sb="2" eb="3">
      <t>マチ</t>
    </rPh>
    <rPh sb="3" eb="5">
      <t>リッキョウ</t>
    </rPh>
    <phoneticPr fontId="5"/>
  </si>
  <si>
    <t>トーハツ株式会社</t>
    <rPh sb="4" eb="8">
      <t>カブシキガイシャ</t>
    </rPh>
    <phoneticPr fontId="2"/>
  </si>
  <si>
    <t>トーハツ</t>
    <phoneticPr fontId="5"/>
  </si>
  <si>
    <t>スターズ</t>
  </si>
  <si>
    <t>ＳＴＡＳ</t>
    <phoneticPr fontId="5"/>
  </si>
  <si>
    <t>岡谷市陸上競技協会</t>
  </si>
  <si>
    <t>岡谷市陸協</t>
  </si>
  <si>
    <t>茅野市陸上競技協会</t>
  </si>
  <si>
    <t>茅野市陸協</t>
  </si>
  <si>
    <t>富士見町体育協会陸上競技部</t>
  </si>
  <si>
    <t>富士見体協</t>
  </si>
  <si>
    <t>諏訪市陸上競技協会</t>
  </si>
  <si>
    <t>諏訪市陸協</t>
  </si>
  <si>
    <t>いよだAC</t>
  </si>
  <si>
    <t>京セラ長野</t>
  </si>
  <si>
    <t>京ｾﾗ長野</t>
  </si>
  <si>
    <t>下諏訪町体育協会</t>
  </si>
  <si>
    <t>下諏訪町体協</t>
  </si>
  <si>
    <t>200071</t>
    <phoneticPr fontId="2"/>
  </si>
  <si>
    <t>シナノＡＣ</t>
    <phoneticPr fontId="2"/>
  </si>
  <si>
    <t>シナノＡＣ</t>
  </si>
  <si>
    <t>200075</t>
  </si>
  <si>
    <t>飯田市陸上競技協会</t>
    <rPh sb="0" eb="3">
      <t>イイダシ</t>
    </rPh>
    <rPh sb="3" eb="5">
      <t>リクジョウ</t>
    </rPh>
    <rPh sb="5" eb="7">
      <t>キョウギ</t>
    </rPh>
    <rPh sb="7" eb="9">
      <t>キョウカイ</t>
    </rPh>
    <phoneticPr fontId="2"/>
  </si>
  <si>
    <t>飯田市陸協</t>
    <rPh sb="0" eb="3">
      <t>イイダシ</t>
    </rPh>
    <rPh sb="3" eb="5">
      <t>リッキョウ</t>
    </rPh>
    <phoneticPr fontId="5"/>
  </si>
  <si>
    <t>飯山市陸上競技協会</t>
  </si>
  <si>
    <t>飯山市陸協</t>
  </si>
  <si>
    <t>上高井郡陸上競技協会</t>
  </si>
  <si>
    <t>上高井郡陸協</t>
  </si>
  <si>
    <t>北佐久郡陸上競技協会</t>
  </si>
  <si>
    <t>北佐久郡陸協</t>
  </si>
  <si>
    <t>小諸市陸上競技協会</t>
  </si>
  <si>
    <t>小諸市陸協</t>
  </si>
  <si>
    <t>200080</t>
  </si>
  <si>
    <t>下伊那郡陸上競技協会</t>
  </si>
  <si>
    <t>下伊那郡陸協</t>
    <rPh sb="0" eb="3">
      <t>シモイナ</t>
    </rPh>
    <rPh sb="3" eb="4">
      <t>グン</t>
    </rPh>
    <rPh sb="4" eb="6">
      <t>リッキョウ</t>
    </rPh>
    <phoneticPr fontId="5"/>
  </si>
  <si>
    <t>下高井郡陸上競技協会</t>
  </si>
  <si>
    <t>下高井郡陸協</t>
  </si>
  <si>
    <t>下水内郡陸上競技協会</t>
  </si>
  <si>
    <t>中野市陸上競技協会</t>
  </si>
  <si>
    <t>中野市陸協</t>
  </si>
  <si>
    <t>千曲市陸上競技協会</t>
    <rPh sb="0" eb="2">
      <t>センキョク</t>
    </rPh>
    <rPh sb="2" eb="3">
      <t>シ</t>
    </rPh>
    <rPh sb="3" eb="5">
      <t>リクジョウ</t>
    </rPh>
    <rPh sb="5" eb="7">
      <t>キョウギ</t>
    </rPh>
    <rPh sb="7" eb="9">
      <t>キョウカイ</t>
    </rPh>
    <phoneticPr fontId="2"/>
  </si>
  <si>
    <t>千曲市陸協</t>
  </si>
  <si>
    <t>松本自衛隊</t>
    <rPh sb="0" eb="2">
      <t>マツモト</t>
    </rPh>
    <rPh sb="2" eb="5">
      <t>ジエイタイ</t>
    </rPh>
    <phoneticPr fontId="5"/>
  </si>
  <si>
    <t>松本自衛隊</t>
  </si>
  <si>
    <t>南佐久郡陸上競技協会</t>
  </si>
  <si>
    <t>南佐久郡陸協</t>
    <rPh sb="3" eb="4">
      <t>グン</t>
    </rPh>
    <phoneticPr fontId="5"/>
  </si>
  <si>
    <t>小県郡陸協</t>
  </si>
  <si>
    <t>ＴＯＫＡＩ　ＡＴＨＬＥＴＩＣ　ＣＬＵＢ　NAGANO</t>
  </si>
  <si>
    <t>TOKAI.A.C</t>
  </si>
  <si>
    <t>株式会社ｼﾞｪﾙﾓ</t>
    <rPh sb="0" eb="4">
      <t>カブシキガイシャ</t>
    </rPh>
    <phoneticPr fontId="2"/>
  </si>
  <si>
    <t>ジェルモ</t>
    <phoneticPr fontId="5"/>
  </si>
  <si>
    <t>昭和電工大町</t>
    <rPh sb="0" eb="2">
      <t>ショウワ</t>
    </rPh>
    <rPh sb="2" eb="4">
      <t>デンコウ</t>
    </rPh>
    <rPh sb="4" eb="6">
      <t>オオマチ</t>
    </rPh>
    <phoneticPr fontId="5"/>
  </si>
  <si>
    <t>昭和電工大町</t>
  </si>
  <si>
    <t>東御市陸上競技協会</t>
    <rPh sb="0" eb="1">
      <t>ヒガシ</t>
    </rPh>
    <rPh sb="1" eb="2">
      <t>オン</t>
    </rPh>
    <rPh sb="2" eb="3">
      <t>シ</t>
    </rPh>
    <phoneticPr fontId="5"/>
  </si>
  <si>
    <t>東御市陸協</t>
  </si>
  <si>
    <t>200109</t>
  </si>
  <si>
    <t>信州大学医学部陸上部</t>
  </si>
  <si>
    <t>信大医学部</t>
    <rPh sb="0" eb="2">
      <t>シンダイ</t>
    </rPh>
    <rPh sb="2" eb="5">
      <t>イガクブ</t>
    </rPh>
    <phoneticPr fontId="5"/>
  </si>
  <si>
    <t>長野電子</t>
    <rPh sb="0" eb="2">
      <t>ナガノ</t>
    </rPh>
    <rPh sb="2" eb="4">
      <t>デンシ</t>
    </rPh>
    <phoneticPr fontId="5"/>
  </si>
  <si>
    <t>長野電子</t>
  </si>
  <si>
    <t>佐久長聖教員クラブ</t>
    <rPh sb="0" eb="2">
      <t>サク</t>
    </rPh>
    <rPh sb="2" eb="3">
      <t>チョウ</t>
    </rPh>
    <rPh sb="3" eb="4">
      <t>セイ</t>
    </rPh>
    <rPh sb="4" eb="6">
      <t>キョウイン</t>
    </rPh>
    <phoneticPr fontId="5"/>
  </si>
  <si>
    <t>佐久長聖教員</t>
    <rPh sb="0" eb="2">
      <t>サク</t>
    </rPh>
    <rPh sb="2" eb="4">
      <t>チョウセイ</t>
    </rPh>
    <rPh sb="4" eb="6">
      <t>キョウイン</t>
    </rPh>
    <phoneticPr fontId="5"/>
  </si>
  <si>
    <t>ＨＩＯＫＩ</t>
  </si>
  <si>
    <t>松川村アスリートクラブ</t>
    <rPh sb="0" eb="3">
      <t>マツカワムラ</t>
    </rPh>
    <phoneticPr fontId="5"/>
  </si>
  <si>
    <t>ptarmigans長野・ＡＣ</t>
    <rPh sb="10" eb="12">
      <t>ナガノ</t>
    </rPh>
    <phoneticPr fontId="2"/>
  </si>
  <si>
    <t>ターミガンズ</t>
    <phoneticPr fontId="5"/>
  </si>
  <si>
    <t>5000m</t>
    <phoneticPr fontId="2"/>
  </si>
  <si>
    <t>第35回南信陸上競技選手権大会兼第54回南信三郡対抗陸上競技大会</t>
    <rPh sb="0" eb="1">
      <t>ダイ</t>
    </rPh>
    <rPh sb="3" eb="4">
      <t>カイ</t>
    </rPh>
    <rPh sb="4" eb="6">
      <t>ナンシン</t>
    </rPh>
    <rPh sb="6" eb="8">
      <t>リクジョウ</t>
    </rPh>
    <rPh sb="8" eb="10">
      <t>キョウギ</t>
    </rPh>
    <rPh sb="10" eb="13">
      <t>センシュケン</t>
    </rPh>
    <rPh sb="13" eb="15">
      <t>タイカイ</t>
    </rPh>
    <rPh sb="15" eb="16">
      <t>ケン</t>
    </rPh>
    <rPh sb="16" eb="17">
      <t>ダイ</t>
    </rPh>
    <rPh sb="19" eb="20">
      <t>カイ</t>
    </rPh>
    <rPh sb="20" eb="22">
      <t>ナンシン</t>
    </rPh>
    <rPh sb="22" eb="24">
      <t>サングン</t>
    </rPh>
    <rPh sb="24" eb="26">
      <t>タイコウ</t>
    </rPh>
    <rPh sb="26" eb="28">
      <t>リクジョウ</t>
    </rPh>
    <rPh sb="28" eb="30">
      <t>キョウギ</t>
    </rPh>
    <rPh sb="30" eb="32">
      <t>タイカイ</t>
    </rPh>
    <phoneticPr fontId="2"/>
  </si>
  <si>
    <r>
      <t>【注意事項】　</t>
    </r>
    <r>
      <rPr>
        <b/>
        <sz val="12"/>
        <color indexed="10"/>
        <rFont val="ＭＳ Ｐゴシック"/>
        <family val="3"/>
        <charset val="128"/>
      </rPr>
      <t>※必ず読んで下さい。</t>
    </r>
    <r>
      <rPr>
        <b/>
        <sz val="12"/>
        <color indexed="8"/>
        <rFont val="ＭＳ Ｐゴシック"/>
        <family val="3"/>
        <charset val="128"/>
      </rPr>
      <t xml:space="preserve">
○参考記録を必ず入力。400mも分表示。
</t>
    </r>
    <r>
      <rPr>
        <b/>
        <sz val="12"/>
        <color rgb="FFFF0000"/>
        <rFont val="ＭＳ Ｐゴシック"/>
        <family val="3"/>
        <charset val="128"/>
      </rPr>
      <t>○</t>
    </r>
    <r>
      <rPr>
        <b/>
        <sz val="12"/>
        <color indexed="10"/>
        <rFont val="ＭＳ Ｐゴシック"/>
        <family val="3"/>
        <charset val="128"/>
      </rPr>
      <t>赤字種目は中学生は出場できない。</t>
    </r>
    <r>
      <rPr>
        <b/>
        <sz val="12"/>
        <color indexed="8"/>
        <rFont val="ＭＳ Ｐゴシック"/>
        <family val="3"/>
        <charset val="128"/>
      </rPr>
      <t xml:space="preserve">
○１人1種目とする。
○中学・高校は１校（１団体）１種目３名以内。一般・大学は出場制限なし。
</t>
    </r>
    <r>
      <rPr>
        <b/>
        <sz val="12"/>
        <color rgb="FFFF0000"/>
        <rFont val="ＭＳ Ｐゴシック"/>
        <family val="3"/>
        <charset val="128"/>
      </rPr>
      <t>○</t>
    </r>
    <r>
      <rPr>
        <b/>
        <sz val="12"/>
        <color indexed="10"/>
        <rFont val="ＭＳ Ｐゴシック"/>
        <family val="3"/>
        <charset val="128"/>
      </rPr>
      <t xml:space="preserve">三郡・地区を必ず選択すること。
</t>
    </r>
    <r>
      <rPr>
        <b/>
        <sz val="12"/>
        <rFont val="ＭＳ Ｐゴシック"/>
        <family val="3"/>
        <charset val="128"/>
      </rPr>
      <t xml:space="preserve">○参加料１人１種目一般・高校1000円、中学700円を選択すること。
</t>
    </r>
    <r>
      <rPr>
        <b/>
        <sz val="12"/>
        <color rgb="FFFF0000"/>
        <rFont val="ＭＳ Ｐゴシック"/>
        <family val="3"/>
        <charset val="128"/>
      </rPr>
      <t xml:space="preserve">〇ナンバーの記載方法                                                       長野県登録の一般、大学生は、JAAF STARTで登録をする際の「登録番号」のうち、各自のJAAF IDの下4桁を入力すること。詳細は、長野陸上競技協会HP「2026年度一般競技者（大学生を含む）の登録 に関するお願い」を確認すること。
　　　一般・大学生：JAAF IDの下4桁
　　　　　　　高校生：高体連登録番号
　　　　　　　中学生：中体連、県陸協共通登録番号
</t>
    </r>
    <r>
      <rPr>
        <b/>
        <sz val="12"/>
        <rFont val="ＭＳ Ｐゴシック"/>
        <family val="3"/>
        <charset val="128"/>
      </rPr>
      <t>○申込締切
　　エントリーファイル送信　</t>
    </r>
    <r>
      <rPr>
        <b/>
        <u/>
        <sz val="12"/>
        <rFont val="ＭＳ Ｐゴシック"/>
        <family val="3"/>
        <charset val="128"/>
      </rPr>
      <t>2026/4/16(木)24時</t>
    </r>
    <r>
      <rPr>
        <b/>
        <sz val="12"/>
        <rFont val="ＭＳ Ｐゴシック"/>
        <family val="3"/>
        <charset val="128"/>
      </rPr>
      <t xml:space="preserve">
　　参加料納付　　　　　　　</t>
    </r>
    <r>
      <rPr>
        <b/>
        <u/>
        <sz val="12"/>
        <rFont val="ＭＳ Ｐゴシック"/>
        <family val="3"/>
        <charset val="128"/>
      </rPr>
      <t xml:space="preserve"> 2026/4/21(火)</t>
    </r>
    <rPh sb="1" eb="3">
      <t>チュウイ</t>
    </rPh>
    <rPh sb="3" eb="5">
      <t>ジコウ</t>
    </rPh>
    <rPh sb="8" eb="9">
      <t>カナラ</t>
    </rPh>
    <rPh sb="10" eb="11">
      <t>ヨ</t>
    </rPh>
    <rPh sb="13" eb="14">
      <t>クダ</t>
    </rPh>
    <rPh sb="19" eb="21">
      <t>サンコウ</t>
    </rPh>
    <rPh sb="21" eb="23">
      <t>キロク</t>
    </rPh>
    <rPh sb="24" eb="25">
      <t>カナラ</t>
    </rPh>
    <rPh sb="26" eb="28">
      <t>ニュウリョク</t>
    </rPh>
    <rPh sb="34" eb="35">
      <t>フン</t>
    </rPh>
    <rPh sb="35" eb="37">
      <t>ヒョウジ</t>
    </rPh>
    <rPh sb="40" eb="42">
      <t>アカジ</t>
    </rPh>
    <rPh sb="42" eb="44">
      <t>シュモク</t>
    </rPh>
    <rPh sb="45" eb="48">
      <t>チュウガクセイ</t>
    </rPh>
    <rPh sb="49" eb="51">
      <t>シュツジョウ</t>
    </rPh>
    <rPh sb="59" eb="60">
      <t>ニン</t>
    </rPh>
    <rPh sb="61" eb="63">
      <t>シュモク</t>
    </rPh>
    <rPh sb="69" eb="71">
      <t>チュウガク</t>
    </rPh>
    <rPh sb="72" eb="74">
      <t>コウコウ</t>
    </rPh>
    <rPh sb="79" eb="81">
      <t>ダンタイ</t>
    </rPh>
    <rPh sb="83" eb="85">
      <t>シュモク</t>
    </rPh>
    <rPh sb="86" eb="87">
      <t>メイ</t>
    </rPh>
    <rPh sb="87" eb="89">
      <t>イナイ</t>
    </rPh>
    <rPh sb="90" eb="92">
      <t>イッパン</t>
    </rPh>
    <rPh sb="93" eb="95">
      <t>ダイガク</t>
    </rPh>
    <rPh sb="96" eb="98">
      <t>シュツジョウ</t>
    </rPh>
    <rPh sb="98" eb="100">
      <t>セイゲン</t>
    </rPh>
    <rPh sb="105" eb="107">
      <t>サングン</t>
    </rPh>
    <rPh sb="108" eb="110">
      <t>チク</t>
    </rPh>
    <rPh sb="111" eb="112">
      <t>カナラ</t>
    </rPh>
    <rPh sb="113" eb="115">
      <t>センタク</t>
    </rPh>
    <rPh sb="122" eb="125">
      <t>サンカリョウ</t>
    </rPh>
    <rPh sb="126" eb="127">
      <t>ニン</t>
    </rPh>
    <rPh sb="128" eb="130">
      <t>シュモク</t>
    </rPh>
    <rPh sb="130" eb="132">
      <t>イッパン</t>
    </rPh>
    <rPh sb="133" eb="135">
      <t>コウコウ</t>
    </rPh>
    <rPh sb="139" eb="140">
      <t>エン</t>
    </rPh>
    <rPh sb="141" eb="143">
      <t>チュウガク</t>
    </rPh>
    <rPh sb="146" eb="147">
      <t>エン</t>
    </rPh>
    <rPh sb="148" eb="150">
      <t>センタク</t>
    </rPh>
    <rPh sb="162" eb="164">
      <t>キサイ</t>
    </rPh>
    <rPh sb="164" eb="166">
      <t>ホウホウ</t>
    </rPh>
    <rPh sb="343" eb="345">
      <t>イッパン</t>
    </rPh>
    <rPh sb="346" eb="349">
      <t>ダイガクセイ</t>
    </rPh>
    <rPh sb="369" eb="372">
      <t>コウコウセイ</t>
    </rPh>
    <rPh sb="373" eb="376">
      <t>コウタイレン</t>
    </rPh>
    <rPh sb="376" eb="378">
      <t>トウロク</t>
    </rPh>
    <rPh sb="378" eb="380">
      <t>バンゴウ</t>
    </rPh>
    <rPh sb="388" eb="391">
      <t>チュウガクセイ</t>
    </rPh>
    <rPh sb="392" eb="395">
      <t>チュウタイレン</t>
    </rPh>
    <rPh sb="396" eb="397">
      <t>ケン</t>
    </rPh>
    <rPh sb="397" eb="398">
      <t>リク</t>
    </rPh>
    <rPh sb="398" eb="399">
      <t>キョウ</t>
    </rPh>
    <rPh sb="399" eb="401">
      <t>キョウツウ</t>
    </rPh>
    <rPh sb="401" eb="403">
      <t>トウロク</t>
    </rPh>
    <rPh sb="403" eb="405">
      <t>バンゴウ</t>
    </rPh>
    <rPh sb="407" eb="409">
      <t>モウシコミ</t>
    </rPh>
    <rPh sb="409" eb="411">
      <t>シメキリ</t>
    </rPh>
    <rPh sb="423" eb="425">
      <t>ソウシン</t>
    </rPh>
    <rPh sb="436" eb="437">
      <t>モク</t>
    </rPh>
    <rPh sb="440" eb="441">
      <t>ジ</t>
    </rPh>
    <rPh sb="444" eb="447">
      <t>サンカリョウ</t>
    </rPh>
    <rPh sb="447" eb="449">
      <t>ノウフ</t>
    </rPh>
    <rPh sb="467" eb="468">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</si>
</sst>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quot;#,##0;[Red]&quot;¥&quot;#,##0"/>
    <numFmt numFmtId="177" formatCode="0_ "/>
    <numFmt numFmtId="178" formatCode="#,##0;[Red]#,##0"/>
  </numFmts>
  <fonts count="41"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0"/>
      <color indexed="8"/>
      <name val="ＭＳ Ｐゴシック"/>
      <family val="3"/>
      <charset val="128"/>
    </font>
    <font>
      <sz val="11"/>
      <name val="ＭＳ Ｐゴシック"/>
      <family val="3"/>
      <charset val="128"/>
    </font>
    <font>
      <sz val="9"/>
      <name val="ＭＳ Ｐゴシック"/>
      <family val="3"/>
      <charset val="128"/>
    </font>
    <font>
      <sz val="10"/>
      <name val="ＭＳ ゴシック"/>
      <family val="3"/>
      <charset val="128"/>
    </font>
    <font>
      <sz val="6"/>
      <name val="ＭＳ Ｐゴシック"/>
      <family val="3"/>
      <charset val="128"/>
    </font>
    <font>
      <sz val="6"/>
      <name val="ＭＳ 明朝"/>
      <family val="1"/>
      <charset val="128"/>
    </font>
    <font>
      <sz val="11"/>
      <color indexed="8"/>
      <name val="メイリオ"/>
      <family val="3"/>
      <charset val="128"/>
    </font>
    <font>
      <sz val="6"/>
      <name val="ＭＳ Ｐゴシック"/>
      <family val="3"/>
      <charset val="128"/>
    </font>
    <font>
      <b/>
      <sz val="12"/>
      <color indexed="8"/>
      <name val="ＭＳ Ｐゴシック"/>
      <family val="3"/>
      <charset val="128"/>
    </font>
    <font>
      <b/>
      <sz val="12"/>
      <color indexed="10"/>
      <name val="ＭＳ Ｐゴシック"/>
      <family val="3"/>
      <charset val="128"/>
    </font>
    <font>
      <b/>
      <sz val="12"/>
      <name val="ＭＳ Ｐゴシック"/>
      <family val="3"/>
      <charset val="128"/>
    </font>
    <font>
      <sz val="9"/>
      <color indexed="10"/>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sz val="11"/>
      <color rgb="FFFF0000"/>
      <name val="ＭＳ Ｐゴシック"/>
      <family val="3"/>
      <charset val="128"/>
      <scheme val="minor"/>
    </font>
    <font>
      <sz val="10"/>
      <color theme="1"/>
      <name val="ＭＳ Ｐゴシック"/>
      <family val="3"/>
      <charset val="128"/>
      <scheme val="minor"/>
    </font>
    <font>
      <b/>
      <sz val="18"/>
      <color theme="1"/>
      <name val="ＭＳ Ｐゴシック"/>
      <family val="3"/>
      <charset val="128"/>
      <scheme val="minor"/>
    </font>
    <font>
      <sz val="8"/>
      <color theme="1"/>
      <name val="ＭＳ Ｐゴシック"/>
      <family val="3"/>
      <charset val="128"/>
      <scheme val="minor"/>
    </font>
    <font>
      <b/>
      <sz val="12"/>
      <color theme="1"/>
      <name val="ＭＳ Ｐゴシック"/>
      <family val="3"/>
      <charset val="128"/>
      <scheme val="minor"/>
    </font>
    <font>
      <b/>
      <sz val="14"/>
      <color theme="1"/>
      <name val="ＭＳ Ｐゴシック"/>
      <family val="3"/>
      <charset val="128"/>
      <scheme val="minor"/>
    </font>
    <font>
      <sz val="11"/>
      <name val="ＭＳ Ｐゴシック"/>
      <family val="3"/>
      <charset val="128"/>
      <scheme val="minor"/>
    </font>
    <font>
      <b/>
      <sz val="14"/>
      <name val="ＭＳ Ｐゴシック"/>
      <family val="3"/>
      <charset val="128"/>
      <scheme val="minor"/>
    </font>
    <font>
      <sz val="9"/>
      <name val="ＭＳ Ｐゴシック"/>
      <family val="3"/>
      <charset val="128"/>
      <scheme val="minor"/>
    </font>
    <font>
      <sz val="9"/>
      <color rgb="FFFF0000"/>
      <name val="ＭＳ Ｐゴシック"/>
      <family val="3"/>
      <charset val="128"/>
    </font>
    <font>
      <b/>
      <sz val="10"/>
      <color rgb="FF00B050"/>
      <name val="ＭＳ Ｐゴシック"/>
      <family val="3"/>
      <charset val="128"/>
      <scheme val="minor"/>
    </font>
    <font>
      <b/>
      <sz val="10"/>
      <color theme="1"/>
      <name val="ＭＳ Ｐゴシック"/>
      <family val="3"/>
      <charset val="128"/>
      <scheme val="minor"/>
    </font>
    <font>
      <sz val="10"/>
      <name val="ＭＳ Ｐゴシック"/>
      <family val="3"/>
      <charset val="128"/>
      <scheme val="minor"/>
    </font>
    <font>
      <sz val="10"/>
      <color theme="0"/>
      <name val="ＭＳ Ｐゴシック"/>
      <family val="3"/>
      <charset val="128"/>
      <scheme val="minor"/>
    </font>
    <font>
      <b/>
      <sz val="10"/>
      <color rgb="FFFF0000"/>
      <name val="ＭＳ Ｐゴシック"/>
      <family val="3"/>
      <charset val="128"/>
      <scheme val="minor"/>
    </font>
    <font>
      <sz val="10"/>
      <color rgb="FFFF0000"/>
      <name val="ＭＳ Ｐゴシック"/>
      <family val="3"/>
      <charset val="128"/>
      <scheme val="minor"/>
    </font>
    <font>
      <b/>
      <sz val="11"/>
      <color rgb="FFFF0000"/>
      <name val="ＭＳ Ｐゴシック"/>
      <family val="3"/>
      <charset val="128"/>
      <scheme val="minor"/>
    </font>
    <font>
      <b/>
      <u/>
      <sz val="12"/>
      <name val="ＭＳ Ｐゴシック"/>
      <family val="3"/>
      <charset val="128"/>
    </font>
    <font>
      <sz val="8"/>
      <color rgb="FFFF0000"/>
      <name val="ＭＳ Ｐゴシック"/>
      <family val="3"/>
      <charset val="128"/>
      <scheme val="minor"/>
    </font>
    <font>
      <b/>
      <sz val="12"/>
      <color rgb="FFFF0000"/>
      <name val="ＭＳ Ｐゴシック"/>
      <family val="3"/>
      <charset val="128"/>
    </font>
    <font>
      <b/>
      <sz val="9"/>
      <color rgb="FFFF0000"/>
      <name val="ＭＳ Ｐゴシック"/>
      <family val="3"/>
      <charset val="128"/>
      <scheme val="minor"/>
    </font>
    <font>
      <sz val="6"/>
      <color theme="1"/>
      <name val="ＭＳ Ｐゴシック"/>
      <family val="3"/>
      <charset val="128"/>
      <scheme val="minor"/>
    </font>
    <font>
      <sz val="10"/>
      <color rgb="FF000000"/>
      <name val="ＭＳ Ｐゴシック"/>
      <family val="3"/>
      <charset val="128"/>
      <scheme val="minor"/>
    </font>
  </fonts>
  <fills count="14">
    <fill>
      <patternFill patternType="none"/>
    </fill>
    <fill>
      <patternFill patternType="gray125"/>
    </fill>
    <fill>
      <patternFill patternType="solid">
        <fgColor indexed="43"/>
        <bgColor indexed="64"/>
      </patternFill>
    </fill>
    <fill>
      <patternFill patternType="solid">
        <fgColor indexed="13"/>
        <bgColor indexed="64"/>
      </patternFill>
    </fill>
    <fill>
      <patternFill patternType="solid">
        <fgColor indexed="47"/>
        <bgColor indexed="64"/>
      </patternFill>
    </fill>
    <fill>
      <patternFill patternType="solid">
        <fgColor rgb="FFCCFF99"/>
        <bgColor indexed="64"/>
      </patternFill>
    </fill>
    <fill>
      <patternFill patternType="solid">
        <fgColor theme="0"/>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rgb="FF99CCFF"/>
        <bgColor indexed="64"/>
      </patternFill>
    </fill>
    <fill>
      <patternFill patternType="solid">
        <fgColor rgb="FF0000FF"/>
        <bgColor indexed="64"/>
      </patternFill>
    </fill>
    <fill>
      <patternFill patternType="solid">
        <fgColor rgb="FFFF0000"/>
        <bgColor indexed="64"/>
      </patternFill>
    </fill>
    <fill>
      <patternFill patternType="solid">
        <fgColor rgb="FFFFCC00"/>
        <bgColor indexed="64"/>
      </patternFill>
    </fill>
    <fill>
      <patternFill patternType="solid">
        <fgColor rgb="FFFFFF00"/>
        <bgColor indexed="64"/>
      </patternFill>
    </fill>
  </fills>
  <borders count="75">
    <border>
      <left/>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thin">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medium">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hair">
        <color indexed="64"/>
      </top>
      <bottom style="medium">
        <color indexed="64"/>
      </bottom>
      <diagonal/>
    </border>
    <border>
      <left style="medium">
        <color indexed="64"/>
      </left>
      <right style="hair">
        <color indexed="64"/>
      </right>
      <top style="hair">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hair">
        <color indexed="64"/>
      </left>
      <right style="medium">
        <color indexed="64"/>
      </right>
      <top style="thin">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style="hair">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rgb="FF0000FF"/>
      </left>
      <right style="thin">
        <color rgb="FF0000FF"/>
      </right>
      <top style="hair">
        <color rgb="FF0000FF"/>
      </top>
      <bottom style="hair">
        <color rgb="FF0000FF"/>
      </bottom>
      <diagonal/>
    </border>
    <border>
      <left style="thin">
        <color rgb="FF0000FF"/>
      </left>
      <right style="thin">
        <color rgb="FF0000FF"/>
      </right>
      <top/>
      <bottom style="hair">
        <color rgb="FF0000FF"/>
      </bottom>
      <diagonal/>
    </border>
    <border>
      <left style="thin">
        <color rgb="FFFF0000"/>
      </left>
      <right style="thin">
        <color rgb="FFFF0000"/>
      </right>
      <top style="hair">
        <color rgb="FFFF0000"/>
      </top>
      <bottom style="hair">
        <color rgb="FFFF0000"/>
      </bottom>
      <diagonal/>
    </border>
    <border>
      <left style="thin">
        <color rgb="FFFF0000"/>
      </left>
      <right style="thin">
        <color rgb="FFFF0000"/>
      </right>
      <top/>
      <bottom style="hair">
        <color rgb="FFFF0000"/>
      </bottom>
      <diagonal/>
    </border>
    <border>
      <left style="thin">
        <color rgb="FF0000FF"/>
      </left>
      <right style="thin">
        <color rgb="FF0000FF"/>
      </right>
      <top style="thin">
        <color rgb="FF0000FF"/>
      </top>
      <bottom style="thin">
        <color rgb="FF0000FF"/>
      </bottom>
      <diagonal/>
    </border>
    <border>
      <left style="thin">
        <color rgb="FFFF0000"/>
      </left>
      <right style="thin">
        <color rgb="FFFF0000"/>
      </right>
      <top style="thin">
        <color rgb="FFFF0000"/>
      </top>
      <bottom style="thin">
        <color rgb="FFFF0000"/>
      </bottom>
      <diagonal/>
    </border>
    <border>
      <left style="thin">
        <color rgb="FF0000FF"/>
      </left>
      <right style="thin">
        <color rgb="FF0000FF"/>
      </right>
      <top style="hair">
        <color rgb="FF0000FF"/>
      </top>
      <bottom style="thin">
        <color rgb="FF0000FF"/>
      </bottom>
      <diagonal/>
    </border>
    <border>
      <left style="thin">
        <color rgb="FFFF0000"/>
      </left>
      <right style="thin">
        <color rgb="FFFF0000"/>
      </right>
      <top style="hair">
        <color rgb="FFFF0000"/>
      </top>
      <bottom style="thin">
        <color rgb="FFFF0000"/>
      </bottom>
      <diagonal/>
    </border>
  </borders>
  <cellStyleXfs count="3">
    <xf numFmtId="0" fontId="0" fillId="0" borderId="0">
      <alignment vertical="center"/>
    </xf>
    <xf numFmtId="0" fontId="16" fillId="0" borderId="0">
      <alignment vertical="center"/>
    </xf>
    <xf numFmtId="0" fontId="1" fillId="0" borderId="0"/>
  </cellStyleXfs>
  <cellXfs count="225">
    <xf numFmtId="0" fontId="0" fillId="0" borderId="0" xfId="0">
      <alignment vertical="center"/>
    </xf>
    <xf numFmtId="0" fontId="0" fillId="0" borderId="0" xfId="0"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pplyAlignment="1">
      <alignment horizontal="center" vertical="center"/>
    </xf>
    <xf numFmtId="0" fontId="19" fillId="0" borderId="0" xfId="0" applyFont="1" applyAlignment="1">
      <alignment horizontal="left" vertical="center"/>
    </xf>
    <xf numFmtId="0" fontId="19" fillId="0" borderId="0" xfId="0" applyFont="1" applyAlignment="1">
      <alignment horizontal="center" vertical="center"/>
    </xf>
    <xf numFmtId="0" fontId="19" fillId="0" borderId="0" xfId="0" applyFont="1">
      <alignment vertical="center"/>
    </xf>
    <xf numFmtId="0" fontId="17" fillId="0" borderId="0" xfId="0" applyFo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176" fontId="0" fillId="0" borderId="6" xfId="0" applyNumberFormat="1" applyBorder="1" applyAlignment="1">
      <alignment horizontal="center" vertical="center"/>
    </xf>
    <xf numFmtId="176" fontId="0" fillId="0" borderId="5" xfId="0" applyNumberFormat="1" applyBorder="1" applyAlignment="1">
      <alignment horizontal="center" vertical="center"/>
    </xf>
    <xf numFmtId="49" fontId="0" fillId="0" borderId="0" xfId="0" applyNumberFormat="1">
      <alignment vertical="center"/>
    </xf>
    <xf numFmtId="49" fontId="0" fillId="0" borderId="0" xfId="0" applyNumberFormat="1" applyAlignment="1">
      <alignment horizontal="center" vertical="center"/>
    </xf>
    <xf numFmtId="49" fontId="20" fillId="0" borderId="0" xfId="0" applyNumberFormat="1" applyFont="1" applyAlignment="1">
      <alignment horizontal="center" vertical="center"/>
    </xf>
    <xf numFmtId="49" fontId="0" fillId="0" borderId="0" xfId="0" applyNumberFormat="1" applyAlignment="1">
      <alignment vertical="center" wrapText="1"/>
    </xf>
    <xf numFmtId="0" fontId="0" fillId="0" borderId="7" xfId="0" applyBorder="1">
      <alignment vertical="center"/>
    </xf>
    <xf numFmtId="0" fontId="0" fillId="0" borderId="9" xfId="0" applyBorder="1" applyAlignment="1">
      <alignment vertical="center" wrapText="1"/>
    </xf>
    <xf numFmtId="0" fontId="0" fillId="0" borderId="11" xfId="0" applyBorder="1" applyAlignment="1">
      <alignment vertical="center" wrapText="1"/>
    </xf>
    <xf numFmtId="0" fontId="22" fillId="0" borderId="0" xfId="0" applyFont="1">
      <alignment vertical="center"/>
    </xf>
    <xf numFmtId="0" fontId="21" fillId="0" borderId="0" xfId="0" applyFont="1" applyAlignment="1">
      <alignment horizontal="center" vertical="center" wrapText="1"/>
    </xf>
    <xf numFmtId="0" fontId="0" fillId="0" borderId="12" xfId="0" applyBorder="1" applyAlignment="1">
      <alignment horizontal="center" vertical="center"/>
    </xf>
    <xf numFmtId="0" fontId="0" fillId="0" borderId="0" xfId="0" applyAlignment="1">
      <alignment vertical="top"/>
    </xf>
    <xf numFmtId="0" fontId="0" fillId="0" borderId="0" xfId="0" applyAlignment="1">
      <alignment vertical="center" wrapText="1"/>
    </xf>
    <xf numFmtId="0" fontId="23" fillId="0" borderId="0" xfId="0" applyFont="1">
      <alignment vertical="center"/>
    </xf>
    <xf numFmtId="0" fontId="0" fillId="0" borderId="0" xfId="0" applyAlignment="1">
      <alignment vertical="top" wrapText="1"/>
    </xf>
    <xf numFmtId="0" fontId="18" fillId="0" borderId="0" xfId="0" applyFont="1" applyAlignment="1">
      <alignment vertical="center" wrapText="1"/>
    </xf>
    <xf numFmtId="0" fontId="18" fillId="0" borderId="0" xfId="0" applyFont="1" applyAlignment="1">
      <alignment horizontal="center" vertical="center"/>
    </xf>
    <xf numFmtId="0" fontId="18" fillId="0" borderId="0" xfId="0" applyFont="1">
      <alignment vertical="center"/>
    </xf>
    <xf numFmtId="0" fontId="22" fillId="0" borderId="15" xfId="0" applyFont="1" applyBorder="1" applyAlignment="1">
      <alignment horizontal="center" vertical="center" wrapText="1"/>
    </xf>
    <xf numFmtId="0" fontId="22" fillId="0" borderId="16" xfId="0" applyFont="1" applyBorder="1" applyAlignment="1">
      <alignment horizontal="center" vertical="center" wrapText="1"/>
    </xf>
    <xf numFmtId="0" fontId="0" fillId="0" borderId="17" xfId="0" applyBorder="1" applyAlignment="1">
      <alignment horizontal="center" vertical="center" wrapText="1"/>
    </xf>
    <xf numFmtId="0" fontId="22" fillId="0" borderId="3" xfId="0" applyFont="1" applyBorder="1" applyAlignment="1">
      <alignment horizontal="center" vertical="center" wrapText="1"/>
    </xf>
    <xf numFmtId="0" fontId="0" fillId="5" borderId="18" xfId="0" applyFill="1" applyBorder="1" applyAlignment="1" applyProtection="1">
      <alignment horizontal="center" vertical="center"/>
      <protection locked="0"/>
    </xf>
    <xf numFmtId="0" fontId="0" fillId="5" borderId="19" xfId="0" applyFill="1" applyBorder="1" applyAlignment="1" applyProtection="1">
      <alignment horizontal="center" vertical="center"/>
      <protection locked="0"/>
    </xf>
    <xf numFmtId="178" fontId="0" fillId="0" borderId="6" xfId="0" applyNumberFormat="1" applyBorder="1" applyAlignment="1">
      <alignment horizontal="center" vertical="center"/>
    </xf>
    <xf numFmtId="177" fontId="0" fillId="0" borderId="6" xfId="0" applyNumberFormat="1" applyBorder="1" applyAlignment="1">
      <alignment horizontal="center" vertical="center"/>
    </xf>
    <xf numFmtId="0" fontId="0" fillId="5" borderId="20" xfId="0" applyFill="1" applyBorder="1" applyAlignment="1" applyProtection="1">
      <alignment horizontal="center" vertical="center"/>
      <protection locked="0"/>
    </xf>
    <xf numFmtId="0" fontId="0" fillId="5" borderId="21" xfId="0" applyFill="1" applyBorder="1" applyProtection="1">
      <alignment vertical="center"/>
      <protection locked="0"/>
    </xf>
    <xf numFmtId="0" fontId="0" fillId="5" borderId="22" xfId="0" applyFill="1" applyBorder="1" applyAlignment="1" applyProtection="1">
      <alignment horizontal="center" vertical="center"/>
      <protection locked="0"/>
    </xf>
    <xf numFmtId="0" fontId="0" fillId="5" borderId="23" xfId="0" applyFill="1" applyBorder="1" applyProtection="1">
      <alignment vertical="center"/>
      <protection locked="0"/>
    </xf>
    <xf numFmtId="0" fontId="0" fillId="5" borderId="24" xfId="0" applyFill="1" applyBorder="1" applyProtection="1">
      <alignment vertical="center"/>
      <protection locked="0"/>
    </xf>
    <xf numFmtId="0" fontId="0" fillId="5" borderId="25" xfId="0" applyFill="1" applyBorder="1" applyProtection="1">
      <alignment vertical="center"/>
      <protection locked="0"/>
    </xf>
    <xf numFmtId="0" fontId="0" fillId="5" borderId="26" xfId="0" applyFill="1" applyBorder="1" applyProtection="1">
      <alignment vertical="center"/>
      <protection locked="0"/>
    </xf>
    <xf numFmtId="0" fontId="19" fillId="5" borderId="6" xfId="0" applyFont="1" applyFill="1" applyBorder="1" applyAlignment="1" applyProtection="1">
      <alignment horizontal="center" vertical="center"/>
      <protection locked="0"/>
    </xf>
    <xf numFmtId="0" fontId="0" fillId="5" borderId="27" xfId="0" applyFill="1" applyBorder="1" applyProtection="1">
      <alignment vertical="center"/>
      <protection locked="0"/>
    </xf>
    <xf numFmtId="0" fontId="24" fillId="0" borderId="0" xfId="0" applyFont="1" applyAlignment="1">
      <alignment horizontal="center" vertical="center"/>
    </xf>
    <xf numFmtId="0" fontId="24" fillId="0" borderId="0" xfId="0" applyFont="1">
      <alignment vertical="center"/>
    </xf>
    <xf numFmtId="0" fontId="25" fillId="0" borderId="0" xfId="0" applyFont="1">
      <alignment vertical="center"/>
    </xf>
    <xf numFmtId="0" fontId="26" fillId="0" borderId="0" xfId="0" applyFont="1">
      <alignment vertical="center"/>
    </xf>
    <xf numFmtId="0" fontId="17" fillId="6" borderId="0" xfId="0" applyFont="1" applyFill="1">
      <alignment vertical="center"/>
    </xf>
    <xf numFmtId="5" fontId="0" fillId="0" borderId="7" xfId="0" applyNumberFormat="1" applyBorder="1" applyAlignment="1">
      <alignment horizontal="center" vertical="center"/>
    </xf>
    <xf numFmtId="5" fontId="0" fillId="0" borderId="4" xfId="0" applyNumberFormat="1" applyBorder="1" applyAlignment="1">
      <alignment horizontal="center" vertical="center"/>
    </xf>
    <xf numFmtId="0" fontId="0" fillId="7" borderId="1" xfId="0" applyFill="1" applyBorder="1">
      <alignment vertical="center"/>
    </xf>
    <xf numFmtId="0" fontId="0" fillId="7" borderId="12" xfId="0" applyFill="1" applyBorder="1">
      <alignment vertical="center"/>
    </xf>
    <xf numFmtId="49" fontId="7" fillId="2" borderId="28" xfId="1" applyNumberFormat="1" applyFont="1" applyFill="1" applyBorder="1" applyAlignment="1">
      <alignment horizontal="center" vertical="center" shrinkToFit="1"/>
    </xf>
    <xf numFmtId="49" fontId="7" fillId="2" borderId="29" xfId="1" applyNumberFormat="1" applyFont="1" applyFill="1" applyBorder="1" applyAlignment="1">
      <alignment horizontal="center" vertical="center"/>
    </xf>
    <xf numFmtId="49" fontId="7" fillId="2" borderId="30" xfId="1" applyNumberFormat="1" applyFont="1" applyFill="1" applyBorder="1" applyAlignment="1">
      <alignment horizontal="center" vertical="center"/>
    </xf>
    <xf numFmtId="49" fontId="27" fillId="6" borderId="12" xfId="1" applyNumberFormat="1" applyFont="1" applyFill="1" applyBorder="1" applyAlignment="1">
      <alignment vertical="center" shrinkToFit="1"/>
    </xf>
    <xf numFmtId="0" fontId="27" fillId="6" borderId="12" xfId="1" applyFont="1" applyFill="1" applyBorder="1" applyAlignment="1">
      <alignment vertical="center" shrinkToFit="1"/>
    </xf>
    <xf numFmtId="49" fontId="6" fillId="6" borderId="31" xfId="1" applyNumberFormat="1" applyFont="1" applyFill="1" applyBorder="1" applyAlignment="1">
      <alignment vertical="center" shrinkToFit="1"/>
    </xf>
    <xf numFmtId="0" fontId="6" fillId="6" borderId="12" xfId="1" applyFont="1" applyFill="1" applyBorder="1" applyAlignment="1">
      <alignment vertical="center" shrinkToFit="1"/>
    </xf>
    <xf numFmtId="49" fontId="6" fillId="6" borderId="32" xfId="0" applyNumberFormat="1" applyFont="1" applyFill="1" applyBorder="1" applyAlignment="1">
      <alignment vertical="center" shrinkToFit="1"/>
    </xf>
    <xf numFmtId="0" fontId="6" fillId="6" borderId="12" xfId="0" applyFont="1" applyFill="1" applyBorder="1" applyAlignment="1">
      <alignment vertical="center" shrinkToFit="1"/>
    </xf>
    <xf numFmtId="0" fontId="6" fillId="6" borderId="12" xfId="2" applyFont="1" applyFill="1" applyBorder="1" applyAlignment="1">
      <alignment shrinkToFit="1"/>
    </xf>
    <xf numFmtId="49" fontId="6" fillId="6" borderId="32" xfId="1" applyNumberFormat="1" applyFont="1" applyFill="1" applyBorder="1" applyAlignment="1">
      <alignment vertical="center" shrinkToFit="1"/>
    </xf>
    <xf numFmtId="49" fontId="26" fillId="6" borderId="32" xfId="0" applyNumberFormat="1" applyFont="1" applyFill="1" applyBorder="1" applyAlignment="1">
      <alignment vertical="center" shrinkToFit="1"/>
    </xf>
    <xf numFmtId="0" fontId="26" fillId="6" borderId="12" xfId="0" applyFont="1" applyFill="1" applyBorder="1" applyAlignment="1">
      <alignment vertical="center" shrinkToFit="1"/>
    </xf>
    <xf numFmtId="0" fontId="6" fillId="6" borderId="32" xfId="2" applyFont="1" applyFill="1" applyBorder="1" applyAlignment="1">
      <alignment horizontal="left" shrinkToFit="1"/>
    </xf>
    <xf numFmtId="49" fontId="27" fillId="6" borderId="31" xfId="1" applyNumberFormat="1" applyFont="1" applyFill="1" applyBorder="1" applyAlignment="1">
      <alignment vertical="center" shrinkToFit="1"/>
    </xf>
    <xf numFmtId="0" fontId="0" fillId="8" borderId="33" xfId="0" applyFill="1" applyBorder="1" applyAlignment="1" applyProtection="1">
      <alignment horizontal="center" vertical="center"/>
      <protection locked="0"/>
    </xf>
    <xf numFmtId="0" fontId="0" fillId="8" borderId="34" xfId="0" applyFill="1" applyBorder="1" applyAlignment="1" applyProtection="1">
      <alignment horizontal="center" vertical="center"/>
      <protection locked="0"/>
    </xf>
    <xf numFmtId="0" fontId="0" fillId="8" borderId="35" xfId="0" applyFill="1" applyBorder="1" applyAlignment="1" applyProtection="1">
      <alignment horizontal="center" vertical="center"/>
      <protection locked="0"/>
    </xf>
    <xf numFmtId="0" fontId="0" fillId="8" borderId="36" xfId="0" applyFill="1" applyBorder="1" applyAlignment="1" applyProtection="1">
      <alignment horizontal="center" vertical="center"/>
      <protection locked="0"/>
    </xf>
    <xf numFmtId="0" fontId="19" fillId="8" borderId="37" xfId="0" applyFont="1" applyFill="1" applyBorder="1" applyAlignment="1" applyProtection="1">
      <alignment horizontal="center" vertical="center"/>
      <protection locked="0"/>
    </xf>
    <xf numFmtId="0" fontId="10" fillId="3" borderId="0" xfId="0" applyFont="1" applyFill="1">
      <alignment vertical="center"/>
    </xf>
    <xf numFmtId="0" fontId="10" fillId="0" borderId="0" xfId="0" applyFont="1">
      <alignment vertical="center"/>
    </xf>
    <xf numFmtId="0" fontId="10" fillId="0" borderId="0" xfId="0" applyFont="1" applyAlignment="1">
      <alignment horizontal="left" vertical="center"/>
    </xf>
    <xf numFmtId="0" fontId="22" fillId="5" borderId="38" xfId="0" applyFont="1" applyFill="1" applyBorder="1" applyAlignment="1" applyProtection="1">
      <alignment horizontal="center" vertical="center" wrapText="1"/>
      <protection locked="0"/>
    </xf>
    <xf numFmtId="0" fontId="22" fillId="5" borderId="39" xfId="0" applyFont="1" applyFill="1" applyBorder="1" applyAlignment="1" applyProtection="1">
      <alignment horizontal="center" vertical="center" wrapText="1"/>
      <protection locked="0"/>
    </xf>
    <xf numFmtId="0" fontId="0" fillId="5" borderId="40" xfId="0" applyFill="1" applyBorder="1" applyProtection="1">
      <alignment vertical="center"/>
      <protection locked="0"/>
    </xf>
    <xf numFmtId="0" fontId="0" fillId="5" borderId="41" xfId="0" applyFill="1" applyBorder="1" applyProtection="1">
      <alignment vertical="center"/>
      <protection locked="0"/>
    </xf>
    <xf numFmtId="0" fontId="22" fillId="0" borderId="0" xfId="0" applyFont="1" applyAlignment="1">
      <alignment horizontal="left" vertical="top" wrapText="1"/>
    </xf>
    <xf numFmtId="176" fontId="0" fillId="9" borderId="6" xfId="0" applyNumberFormat="1" applyFill="1" applyBorder="1" applyAlignment="1" applyProtection="1">
      <alignment horizontal="center" vertical="center"/>
      <protection locked="0"/>
    </xf>
    <xf numFmtId="0" fontId="0" fillId="9" borderId="12" xfId="0" applyFill="1" applyBorder="1" applyProtection="1">
      <alignment vertical="center"/>
      <protection locked="0"/>
    </xf>
    <xf numFmtId="0" fontId="0" fillId="9" borderId="7" xfId="0" applyFill="1" applyBorder="1" applyProtection="1">
      <alignment vertical="center"/>
      <protection locked="0"/>
    </xf>
    <xf numFmtId="0" fontId="18" fillId="0" borderId="0" xfId="0" applyFont="1" applyAlignment="1">
      <alignment horizontal="right" vertical="center"/>
    </xf>
    <xf numFmtId="0" fontId="0" fillId="7" borderId="42" xfId="0" applyFill="1" applyBorder="1" applyAlignment="1">
      <alignment horizontal="center" vertical="center"/>
    </xf>
    <xf numFmtId="0" fontId="0" fillId="7" borderId="43" xfId="0" applyFill="1" applyBorder="1" applyAlignment="1">
      <alignment horizontal="center" vertical="center"/>
    </xf>
    <xf numFmtId="49" fontId="19" fillId="0" borderId="0" xfId="0" applyNumberFormat="1" applyFont="1">
      <alignment vertical="center"/>
    </xf>
    <xf numFmtId="49" fontId="28" fillId="0" borderId="0" xfId="0" applyNumberFormat="1" applyFont="1" applyAlignment="1">
      <alignment horizontal="center" vertical="center"/>
    </xf>
    <xf numFmtId="49" fontId="29" fillId="0" borderId="0" xfId="0" applyNumberFormat="1" applyFont="1" applyAlignment="1">
      <alignment horizontal="center" vertical="center"/>
    </xf>
    <xf numFmtId="0" fontId="30" fillId="0" borderId="0" xfId="0" applyFont="1" applyAlignment="1">
      <alignment vertical="center" wrapText="1"/>
    </xf>
    <xf numFmtId="0" fontId="0" fillId="0" borderId="0" xfId="0" applyAlignment="1">
      <alignment horizontal="left" vertical="center" wrapText="1"/>
    </xf>
    <xf numFmtId="0" fontId="0" fillId="0" borderId="0" xfId="0" applyAlignment="1">
      <alignment horizontal="left" vertical="center"/>
    </xf>
    <xf numFmtId="0" fontId="23" fillId="0" borderId="0" xfId="0" applyFont="1" applyAlignment="1">
      <alignment horizontal="left" vertical="center"/>
    </xf>
    <xf numFmtId="49" fontId="19" fillId="0" borderId="0" xfId="0" applyNumberFormat="1" applyFont="1" applyAlignment="1">
      <alignment horizontal="left" vertical="center"/>
    </xf>
    <xf numFmtId="49" fontId="0" fillId="0" borderId="0" xfId="0" applyNumberFormat="1" applyAlignment="1">
      <alignment horizontal="left" vertical="center"/>
    </xf>
    <xf numFmtId="49" fontId="0" fillId="0" borderId="0" xfId="0" applyNumberFormat="1" applyAlignment="1">
      <alignment horizontal="left" vertical="center" wrapText="1"/>
    </xf>
    <xf numFmtId="49" fontId="28" fillId="0" borderId="0" xfId="0" applyNumberFormat="1" applyFont="1" applyAlignment="1">
      <alignment horizontal="left" vertical="center"/>
    </xf>
    <xf numFmtId="49" fontId="29" fillId="0" borderId="0" xfId="0" applyNumberFormat="1" applyFont="1" applyAlignment="1">
      <alignment horizontal="left" vertical="center"/>
    </xf>
    <xf numFmtId="49" fontId="20" fillId="0" borderId="0" xfId="0" applyNumberFormat="1" applyFont="1" applyAlignment="1">
      <alignment horizontal="left" vertical="center"/>
    </xf>
    <xf numFmtId="49" fontId="30" fillId="0" borderId="0" xfId="0" applyNumberFormat="1" applyFont="1" applyAlignment="1">
      <alignment horizontal="left" vertical="center" shrinkToFit="1"/>
    </xf>
    <xf numFmtId="49" fontId="30" fillId="0" borderId="0" xfId="0" applyNumberFormat="1" applyFont="1" applyAlignment="1">
      <alignment vertical="center" shrinkToFit="1"/>
    </xf>
    <xf numFmtId="49" fontId="30" fillId="0" borderId="67" xfId="0" applyNumberFormat="1" applyFont="1" applyBorder="1" applyAlignment="1">
      <alignment horizontal="left" vertical="center" shrinkToFit="1"/>
    </xf>
    <xf numFmtId="49" fontId="30" fillId="0" borderId="68" xfId="0" applyNumberFormat="1" applyFont="1" applyBorder="1" applyAlignment="1">
      <alignment horizontal="left" vertical="center" shrinkToFit="1"/>
    </xf>
    <xf numFmtId="49" fontId="30" fillId="0" borderId="69" xfId="0" applyNumberFormat="1" applyFont="1" applyBorder="1" applyAlignment="1">
      <alignment horizontal="left" vertical="center" shrinkToFit="1"/>
    </xf>
    <xf numFmtId="49" fontId="30" fillId="0" borderId="70" xfId="0" applyNumberFormat="1" applyFont="1" applyBorder="1" applyAlignment="1">
      <alignment horizontal="left" vertical="center" shrinkToFit="1"/>
    </xf>
    <xf numFmtId="0" fontId="31" fillId="10" borderId="71" xfId="0" applyFont="1" applyFill="1" applyBorder="1" applyAlignment="1">
      <alignment horizontal="center" vertical="center" wrapText="1"/>
    </xf>
    <xf numFmtId="0" fontId="31" fillId="11" borderId="72" xfId="0" applyFont="1" applyFill="1" applyBorder="1" applyAlignment="1">
      <alignment horizontal="center" vertical="center"/>
    </xf>
    <xf numFmtId="0" fontId="21" fillId="0" borderId="0" xfId="0" applyFont="1" applyAlignment="1">
      <alignment horizontal="left" vertical="center"/>
    </xf>
    <xf numFmtId="49" fontId="33" fillId="0" borderId="0" xfId="0" applyNumberFormat="1" applyFont="1" applyAlignment="1">
      <alignment horizontal="left" vertical="center" shrinkToFit="1"/>
    </xf>
    <xf numFmtId="0" fontId="22" fillId="0" borderId="0" xfId="0" applyFont="1" applyAlignment="1">
      <alignment vertical="top"/>
    </xf>
    <xf numFmtId="0" fontId="0" fillId="0" borderId="47" xfId="0" applyBorder="1" applyAlignment="1">
      <alignment horizontal="center" vertical="center" wrapText="1"/>
    </xf>
    <xf numFmtId="0" fontId="19" fillId="0" borderId="48" xfId="0" applyFont="1" applyBorder="1" applyAlignment="1">
      <alignment horizontal="center" vertical="center"/>
    </xf>
    <xf numFmtId="0" fontId="22" fillId="0" borderId="39" xfId="0" applyFont="1" applyBorder="1" applyAlignment="1">
      <alignment horizontal="center" vertical="center" wrapText="1"/>
    </xf>
    <xf numFmtId="0" fontId="22" fillId="0" borderId="49" xfId="0" applyFont="1" applyBorder="1" applyAlignment="1">
      <alignment horizontal="center" vertical="center" wrapText="1"/>
    </xf>
    <xf numFmtId="0" fontId="22" fillId="9" borderId="38" xfId="0" applyFont="1" applyFill="1" applyBorder="1" applyAlignment="1" applyProtection="1">
      <alignment horizontal="center" vertical="center" wrapText="1"/>
      <protection locked="0"/>
    </xf>
    <xf numFmtId="0" fontId="19" fillId="9" borderId="6" xfId="0" applyFont="1" applyFill="1" applyBorder="1" applyAlignment="1" applyProtection="1">
      <alignment horizontal="center" vertical="center"/>
      <protection locked="0"/>
    </xf>
    <xf numFmtId="0" fontId="0" fillId="9" borderId="21" xfId="0" applyFill="1" applyBorder="1" applyProtection="1">
      <alignment vertical="center"/>
      <protection locked="0"/>
    </xf>
    <xf numFmtId="0" fontId="0" fillId="9" borderId="23" xfId="0" applyFill="1" applyBorder="1" applyProtection="1">
      <alignment vertical="center"/>
      <protection locked="0"/>
    </xf>
    <xf numFmtId="0" fontId="0" fillId="9" borderId="33" xfId="0" applyFill="1" applyBorder="1" applyAlignment="1" applyProtection="1">
      <alignment horizontal="center" vertical="center"/>
      <protection locked="0"/>
    </xf>
    <xf numFmtId="0" fontId="0" fillId="9" borderId="24" xfId="0" applyFill="1" applyBorder="1" applyProtection="1">
      <alignment vertical="center"/>
      <protection locked="0"/>
    </xf>
    <xf numFmtId="0" fontId="0" fillId="9" borderId="34" xfId="0" applyFill="1" applyBorder="1" applyAlignment="1" applyProtection="1">
      <alignment horizontal="center" vertical="center"/>
      <protection locked="0"/>
    </xf>
    <xf numFmtId="0" fontId="0" fillId="9" borderId="25" xfId="0" applyFill="1" applyBorder="1" applyProtection="1">
      <alignment vertical="center"/>
      <protection locked="0"/>
    </xf>
    <xf numFmtId="0" fontId="0" fillId="9" borderId="26" xfId="0" applyFill="1" applyBorder="1" applyProtection="1">
      <alignment vertical="center"/>
      <protection locked="0"/>
    </xf>
    <xf numFmtId="0" fontId="0" fillId="9" borderId="40" xfId="0" applyFill="1" applyBorder="1" applyProtection="1">
      <alignment vertical="center"/>
      <protection locked="0"/>
    </xf>
    <xf numFmtId="0" fontId="0" fillId="9" borderId="36" xfId="0" applyFill="1" applyBorder="1" applyAlignment="1" applyProtection="1">
      <alignment horizontal="center" vertical="center"/>
      <protection locked="0"/>
    </xf>
    <xf numFmtId="0" fontId="0" fillId="9" borderId="27" xfId="0" applyFill="1" applyBorder="1" applyProtection="1">
      <alignment vertical="center"/>
      <protection locked="0"/>
    </xf>
    <xf numFmtId="0" fontId="0" fillId="9" borderId="35" xfId="0" applyFill="1" applyBorder="1" applyAlignment="1" applyProtection="1">
      <alignment horizontal="center" vertical="center"/>
      <protection locked="0"/>
    </xf>
    <xf numFmtId="0" fontId="0" fillId="9" borderId="41" xfId="0" applyFill="1" applyBorder="1" applyProtection="1">
      <alignment vertical="center"/>
      <protection locked="0"/>
    </xf>
    <xf numFmtId="0" fontId="0" fillId="13" borderId="3" xfId="0" applyFill="1" applyBorder="1" applyAlignment="1">
      <alignment horizontal="center" vertical="center" wrapText="1"/>
    </xf>
    <xf numFmtId="49" fontId="32" fillId="0" borderId="69" xfId="0" applyNumberFormat="1" applyFont="1" applyBorder="1" applyAlignment="1">
      <alignment horizontal="left" vertical="center" shrinkToFit="1"/>
    </xf>
    <xf numFmtId="49" fontId="32" fillId="0" borderId="67" xfId="0" applyNumberFormat="1" applyFont="1" applyBorder="1" applyAlignment="1">
      <alignment horizontal="left" vertical="center" shrinkToFit="1"/>
    </xf>
    <xf numFmtId="49" fontId="32" fillId="0" borderId="73" xfId="0" applyNumberFormat="1" applyFont="1" applyBorder="1" applyAlignment="1">
      <alignment horizontal="left" vertical="center" shrinkToFit="1"/>
    </xf>
    <xf numFmtId="49" fontId="32" fillId="0" borderId="74" xfId="0" applyNumberFormat="1" applyFont="1" applyBorder="1" applyAlignment="1">
      <alignment horizontal="left" vertical="center" shrinkToFit="1"/>
    </xf>
    <xf numFmtId="0" fontId="0" fillId="0" borderId="7" xfId="0" applyBorder="1" applyAlignment="1">
      <alignment horizontal="center" vertical="center"/>
    </xf>
    <xf numFmtId="0" fontId="19" fillId="0" borderId="13" xfId="0" applyFont="1" applyBorder="1" applyAlignment="1">
      <alignment horizontal="center" vertical="center" shrinkToFit="1"/>
    </xf>
    <xf numFmtId="0" fontId="19" fillId="0" borderId="2" xfId="0" applyFont="1" applyBorder="1" applyAlignment="1">
      <alignment horizontal="center" vertical="center" shrinkToFit="1"/>
    </xf>
    <xf numFmtId="0" fontId="19" fillId="0" borderId="14" xfId="0" applyFont="1" applyBorder="1" applyAlignment="1">
      <alignment horizontal="center" vertical="center" shrinkToFit="1"/>
    </xf>
    <xf numFmtId="0" fontId="38" fillId="0" borderId="0" xfId="0" applyFont="1" applyAlignment="1">
      <alignment horizontal="right" vertical="center"/>
    </xf>
    <xf numFmtId="49" fontId="0" fillId="0" borderId="7" xfId="0" applyNumberFormat="1" applyBorder="1" applyAlignment="1">
      <alignment horizontal="center" vertical="center" shrinkToFit="1"/>
    </xf>
    <xf numFmtId="0" fontId="0" fillId="9" borderId="20" xfId="0" applyFill="1" applyBorder="1" applyAlignment="1" applyProtection="1">
      <alignment horizontal="center" vertical="center"/>
      <protection locked="0"/>
    </xf>
    <xf numFmtId="0" fontId="0" fillId="9" borderId="22" xfId="0" applyFill="1" applyBorder="1" applyAlignment="1" applyProtection="1">
      <alignment horizontal="center" vertical="center"/>
      <protection locked="0"/>
    </xf>
    <xf numFmtId="0" fontId="0" fillId="9" borderId="18" xfId="0" applyFill="1" applyBorder="1" applyAlignment="1" applyProtection="1">
      <alignment horizontal="center" vertical="center"/>
      <protection locked="0"/>
    </xf>
    <xf numFmtId="0" fontId="0" fillId="9" borderId="19" xfId="0" applyFill="1" applyBorder="1" applyAlignment="1" applyProtection="1">
      <alignment horizontal="center" vertical="center"/>
      <protection locked="0"/>
    </xf>
    <xf numFmtId="0" fontId="39" fillId="0" borderId="8" xfId="0" applyFont="1" applyBorder="1" applyAlignment="1">
      <alignment horizontal="center" vertical="center" wrapText="1"/>
    </xf>
    <xf numFmtId="0" fontId="39" fillId="0" borderId="10" xfId="0" applyFont="1" applyBorder="1" applyAlignment="1">
      <alignment horizontal="center" vertical="center" wrapText="1"/>
    </xf>
    <xf numFmtId="49" fontId="40" fillId="0" borderId="69" xfId="0" applyNumberFormat="1" applyFont="1" applyBorder="1" applyAlignment="1">
      <alignment horizontal="left" vertical="center" shrinkToFit="1"/>
    </xf>
    <xf numFmtId="0" fontId="0" fillId="9" borderId="43" xfId="0" applyFill="1" applyBorder="1" applyAlignment="1" applyProtection="1">
      <alignment horizontal="center" vertical="center"/>
      <protection locked="0"/>
    </xf>
    <xf numFmtId="0" fontId="0" fillId="9" borderId="44" xfId="0" applyFill="1" applyBorder="1" applyAlignment="1" applyProtection="1">
      <alignment horizontal="center" vertical="center"/>
      <protection locked="0"/>
    </xf>
    <xf numFmtId="0" fontId="0" fillId="0" borderId="16" xfId="0" applyBorder="1" applyAlignment="1">
      <alignment horizontal="center" vertical="center"/>
    </xf>
    <xf numFmtId="0" fontId="0" fillId="0" borderId="0" xfId="0" applyBorder="1" applyAlignment="1">
      <alignment horizontal="center" vertical="center"/>
    </xf>
    <xf numFmtId="0" fontId="0" fillId="0" borderId="46" xfId="0" applyFill="1" applyBorder="1" applyAlignment="1">
      <alignment horizontal="center" vertical="center"/>
    </xf>
    <xf numFmtId="0" fontId="0" fillId="0" borderId="46" xfId="0" applyFill="1" applyBorder="1" applyAlignment="1" applyProtection="1">
      <alignment horizontal="center" vertical="center"/>
      <protection locked="0"/>
    </xf>
    <xf numFmtId="0" fontId="0" fillId="0" borderId="45" xfId="0" applyFill="1" applyBorder="1" applyAlignment="1">
      <alignment horizontal="center" vertical="center"/>
    </xf>
    <xf numFmtId="0" fontId="10" fillId="3" borderId="0" xfId="0" applyFont="1" applyFill="1" applyAlignment="1">
      <alignment horizontal="left" vertical="center"/>
    </xf>
    <xf numFmtId="0" fontId="10" fillId="4" borderId="0" xfId="0" applyFont="1" applyFill="1" applyAlignment="1">
      <alignment horizontal="left" vertical="center"/>
    </xf>
    <xf numFmtId="49" fontId="0" fillId="9" borderId="42" xfId="0" applyNumberFormat="1" applyFill="1" applyBorder="1" applyAlignment="1" applyProtection="1">
      <alignment horizontal="left" vertical="center"/>
      <protection locked="0"/>
    </xf>
    <xf numFmtId="49" fontId="0" fillId="9" borderId="51" xfId="0" applyNumberFormat="1" applyFill="1" applyBorder="1" applyAlignment="1" applyProtection="1">
      <alignment horizontal="left" vertical="center"/>
      <protection locked="0"/>
    </xf>
    <xf numFmtId="49" fontId="0" fillId="9" borderId="52" xfId="0" applyNumberFormat="1" applyFill="1" applyBorder="1" applyAlignment="1" applyProtection="1">
      <alignment horizontal="left" vertical="center"/>
      <protection locked="0"/>
    </xf>
    <xf numFmtId="0" fontId="34" fillId="0" borderId="17" xfId="0" applyFont="1" applyBorder="1" applyAlignment="1">
      <alignment horizontal="center" vertical="center"/>
    </xf>
    <xf numFmtId="0" fontId="34" fillId="0" borderId="53" xfId="0" applyFont="1" applyBorder="1" applyAlignment="1">
      <alignment horizontal="center" vertical="center"/>
    </xf>
    <xf numFmtId="0" fontId="0" fillId="9" borderId="50" xfId="0" applyFill="1" applyBorder="1" applyAlignment="1" applyProtection="1">
      <alignment horizontal="center" vertical="center"/>
      <protection locked="0"/>
    </xf>
    <xf numFmtId="0" fontId="0" fillId="9" borderId="1" xfId="0" applyFill="1" applyBorder="1" applyAlignment="1" applyProtection="1">
      <alignment horizontal="center" vertical="center"/>
      <protection locked="0"/>
    </xf>
    <xf numFmtId="0" fontId="0" fillId="0" borderId="54" xfId="0" applyBorder="1" applyAlignment="1">
      <alignment horizontal="center" vertical="center"/>
    </xf>
    <xf numFmtId="0" fontId="0" fillId="0" borderId="55" xfId="0" applyBorder="1" applyAlignment="1">
      <alignment horizontal="center" vertical="center"/>
    </xf>
    <xf numFmtId="0" fontId="0" fillId="7" borderId="54" xfId="0" applyFill="1" applyBorder="1" applyAlignment="1">
      <alignment horizontal="center" vertical="center"/>
    </xf>
    <xf numFmtId="0" fontId="0" fillId="7" borderId="1" xfId="0" applyFill="1" applyBorder="1" applyAlignment="1">
      <alignment horizontal="center" vertical="center"/>
    </xf>
    <xf numFmtId="0" fontId="0" fillId="0" borderId="56" xfId="0" applyBorder="1" applyAlignment="1">
      <alignment horizontal="center" vertical="center"/>
    </xf>
    <xf numFmtId="0" fontId="0" fillId="9" borderId="12" xfId="0" applyFill="1" applyBorder="1" applyAlignment="1" applyProtection="1">
      <alignment horizontal="center" vertical="center"/>
      <protection locked="0"/>
    </xf>
    <xf numFmtId="0" fontId="0" fillId="7" borderId="64" xfId="0" applyFill="1" applyBorder="1" applyAlignment="1">
      <alignment horizontal="center" vertical="center"/>
    </xf>
    <xf numFmtId="0" fontId="0" fillId="7" borderId="56" xfId="0" applyFill="1" applyBorder="1" applyAlignment="1">
      <alignment horizontal="center" vertical="center"/>
    </xf>
    <xf numFmtId="49" fontId="0" fillId="9" borderId="44" xfId="0" applyNumberFormat="1" applyFill="1" applyBorder="1" applyAlignment="1" applyProtection="1">
      <alignment horizontal="center" vertical="center"/>
      <protection locked="0"/>
    </xf>
    <xf numFmtId="49" fontId="0" fillId="9" borderId="57" xfId="0" applyNumberFormat="1" applyFill="1" applyBorder="1" applyAlignment="1" applyProtection="1">
      <alignment horizontal="center" vertical="center"/>
      <protection locked="0"/>
    </xf>
    <xf numFmtId="49" fontId="0" fillId="9" borderId="58" xfId="0" applyNumberFormat="1" applyFill="1" applyBorder="1" applyAlignment="1" applyProtection="1">
      <alignment horizontal="center" vertical="center"/>
      <protection locked="0"/>
    </xf>
    <xf numFmtId="0" fontId="33" fillId="13" borderId="45" xfId="0" applyFont="1" applyFill="1" applyBorder="1" applyAlignment="1">
      <alignment horizontal="left" vertical="center" wrapText="1"/>
    </xf>
    <xf numFmtId="0" fontId="33" fillId="13" borderId="16" xfId="0" applyFont="1" applyFill="1" applyBorder="1" applyAlignment="1">
      <alignment horizontal="left" vertical="center" wrapText="1"/>
    </xf>
    <xf numFmtId="0" fontId="33" fillId="13" borderId="47" xfId="0" applyFont="1" applyFill="1" applyBorder="1" applyAlignment="1">
      <alignment horizontal="left" vertical="center" wrapText="1"/>
    </xf>
    <xf numFmtId="0" fontId="33" fillId="13" borderId="65" xfId="0" applyFont="1" applyFill="1" applyBorder="1" applyAlignment="1">
      <alignment horizontal="left" vertical="center" wrapText="1"/>
    </xf>
    <xf numFmtId="0" fontId="33" fillId="13" borderId="66" xfId="0" applyFont="1" applyFill="1" applyBorder="1" applyAlignment="1">
      <alignment horizontal="left" vertical="center" wrapText="1"/>
    </xf>
    <xf numFmtId="0" fontId="33" fillId="13" borderId="39" xfId="0" applyFont="1" applyFill="1" applyBorder="1" applyAlignment="1">
      <alignment horizontal="left" vertical="center" wrapText="1"/>
    </xf>
    <xf numFmtId="0" fontId="0" fillId="0" borderId="4" xfId="0" applyBorder="1" applyAlignment="1">
      <alignment horizontal="center" vertical="center"/>
    </xf>
    <xf numFmtId="0" fontId="0" fillId="9" borderId="7" xfId="0" applyFill="1" applyBorder="1" applyAlignment="1" applyProtection="1">
      <alignment horizontal="center" vertical="center"/>
      <protection locked="0"/>
    </xf>
    <xf numFmtId="0" fontId="0" fillId="9" borderId="54" xfId="0" applyFill="1" applyBorder="1" applyAlignment="1" applyProtection="1">
      <alignment horizontal="center" vertical="center"/>
      <protection locked="0"/>
    </xf>
    <xf numFmtId="0" fontId="0" fillId="9" borderId="55" xfId="0" applyFill="1" applyBorder="1" applyAlignment="1" applyProtection="1">
      <alignment horizontal="center" vertical="center"/>
      <protection locked="0"/>
    </xf>
    <xf numFmtId="0" fontId="0" fillId="0" borderId="0" xfId="0" applyAlignment="1">
      <alignment horizontal="center" vertical="center"/>
    </xf>
    <xf numFmtId="0" fontId="19" fillId="0" borderId="13" xfId="0" applyFont="1" applyBorder="1" applyAlignment="1">
      <alignment horizontal="center" vertical="center" wrapText="1"/>
    </xf>
    <xf numFmtId="0" fontId="19" fillId="0" borderId="14" xfId="0" applyFont="1" applyBorder="1" applyAlignment="1">
      <alignment horizontal="center" vertical="center"/>
    </xf>
    <xf numFmtId="0" fontId="0" fillId="12" borderId="59" xfId="0" applyFill="1" applyBorder="1" applyAlignment="1">
      <alignment horizontal="center" vertical="center" shrinkToFit="1"/>
    </xf>
    <xf numFmtId="0" fontId="0" fillId="0" borderId="60" xfId="0" applyBorder="1" applyAlignment="1">
      <alignment horizontal="center" vertical="center"/>
    </xf>
    <xf numFmtId="0" fontId="0" fillId="0" borderId="61" xfId="0" applyBorder="1" applyAlignment="1">
      <alignment horizontal="center" vertical="center"/>
    </xf>
    <xf numFmtId="0" fontId="0" fillId="0" borderId="53" xfId="0" applyBorder="1" applyAlignment="1">
      <alignment horizontal="center" vertical="center"/>
    </xf>
    <xf numFmtId="0" fontId="0" fillId="0" borderId="62" xfId="0" applyBorder="1" applyAlignment="1">
      <alignment horizontal="center" vertical="center"/>
    </xf>
    <xf numFmtId="0" fontId="0" fillId="0" borderId="56" xfId="0" applyBorder="1" applyAlignment="1">
      <alignment horizontal="center" vertical="center" wrapText="1"/>
    </xf>
    <xf numFmtId="49" fontId="0" fillId="9" borderId="43" xfId="0" applyNumberFormat="1" applyFill="1" applyBorder="1" applyAlignment="1" applyProtection="1">
      <alignment horizontal="left" vertical="center"/>
      <protection locked="0"/>
    </xf>
    <xf numFmtId="49" fontId="0" fillId="9" borderId="32" xfId="0" applyNumberFormat="1" applyFill="1" applyBorder="1" applyAlignment="1" applyProtection="1">
      <alignment horizontal="left" vertical="center"/>
      <protection locked="0"/>
    </xf>
    <xf numFmtId="49" fontId="0" fillId="9" borderId="63" xfId="0" applyNumberFormat="1" applyFill="1" applyBorder="1" applyAlignment="1" applyProtection="1">
      <alignment horizontal="center" vertical="center"/>
      <protection locked="0"/>
    </xf>
    <xf numFmtId="49" fontId="0" fillId="9" borderId="31" xfId="0" applyNumberFormat="1" applyFill="1" applyBorder="1" applyAlignment="1" applyProtection="1">
      <alignment horizontal="center" vertical="center"/>
      <protection locked="0"/>
    </xf>
    <xf numFmtId="49" fontId="0" fillId="9" borderId="43" xfId="0" applyNumberFormat="1" applyFill="1" applyBorder="1" applyAlignment="1" applyProtection="1">
      <alignment horizontal="center" vertical="center"/>
      <protection locked="0"/>
    </xf>
    <xf numFmtId="49" fontId="0" fillId="9" borderId="32" xfId="0" applyNumberFormat="1" applyFill="1" applyBorder="1" applyAlignment="1" applyProtection="1">
      <alignment horizontal="center" vertical="center"/>
      <protection locked="0"/>
    </xf>
    <xf numFmtId="49" fontId="0" fillId="9" borderId="51" xfId="0" applyNumberFormat="1" applyFill="1" applyBorder="1" applyAlignment="1" applyProtection="1">
      <alignment horizontal="center" vertical="center"/>
      <protection locked="0"/>
    </xf>
    <xf numFmtId="49" fontId="0" fillId="9" borderId="52" xfId="0" applyNumberFormat="1" applyFill="1" applyBorder="1" applyAlignment="1" applyProtection="1">
      <alignment horizontal="center" vertical="center"/>
      <protection locked="0"/>
    </xf>
    <xf numFmtId="0" fontId="0" fillId="0" borderId="13" xfId="0" applyBorder="1" applyAlignment="1">
      <alignment horizontal="center" vertical="center"/>
    </xf>
    <xf numFmtId="0" fontId="0" fillId="0" borderId="2" xfId="0" applyBorder="1" applyAlignment="1">
      <alignment horizontal="center" vertical="center" wrapText="1"/>
    </xf>
    <xf numFmtId="0" fontId="0" fillId="0" borderId="7"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0" fillId="0" borderId="7" xfId="0" applyBorder="1" applyAlignment="1">
      <alignment horizontal="center" vertical="center" wrapText="1"/>
    </xf>
    <xf numFmtId="0" fontId="0" fillId="0" borderId="50" xfId="0" applyBorder="1" applyAlignment="1">
      <alignment horizontal="center" vertical="center"/>
    </xf>
    <xf numFmtId="0" fontId="0" fillId="0" borderId="5" xfId="0" applyBorder="1" applyAlignment="1">
      <alignment horizontal="center" vertical="center"/>
    </xf>
    <xf numFmtId="0" fontId="0" fillId="7" borderId="1" xfId="0" applyFill="1" applyBorder="1" applyAlignment="1">
      <alignment horizontal="center" vertical="center" wrapText="1"/>
    </xf>
    <xf numFmtId="0" fontId="0" fillId="7" borderId="12" xfId="0" applyFill="1" applyBorder="1" applyAlignment="1">
      <alignment horizontal="center" vertical="center"/>
    </xf>
    <xf numFmtId="0" fontId="22" fillId="13" borderId="45" xfId="0" applyFont="1" applyFill="1" applyBorder="1" applyAlignment="1">
      <alignment horizontal="left" vertical="top" wrapText="1"/>
    </xf>
    <xf numFmtId="0" fontId="22" fillId="13" borderId="16" xfId="0" applyFont="1" applyFill="1" applyBorder="1" applyAlignment="1">
      <alignment horizontal="left" vertical="top" wrapText="1"/>
    </xf>
    <xf numFmtId="0" fontId="22" fillId="13" borderId="47" xfId="0" applyFont="1" applyFill="1" applyBorder="1" applyAlignment="1">
      <alignment horizontal="left" vertical="top" wrapText="1"/>
    </xf>
    <xf numFmtId="0" fontId="22" fillId="13" borderId="46" xfId="0" applyFont="1" applyFill="1" applyBorder="1" applyAlignment="1">
      <alignment horizontal="left" vertical="top" wrapText="1"/>
    </xf>
    <xf numFmtId="0" fontId="22" fillId="13" borderId="0" xfId="0" applyFont="1" applyFill="1" applyBorder="1" applyAlignment="1">
      <alignment horizontal="left" vertical="top" wrapText="1"/>
    </xf>
    <xf numFmtId="0" fontId="22" fillId="13" borderId="48" xfId="0" applyFont="1" applyFill="1" applyBorder="1" applyAlignment="1">
      <alignment horizontal="left" vertical="top" wrapText="1"/>
    </xf>
    <xf numFmtId="0" fontId="22" fillId="13" borderId="65" xfId="0" applyFont="1" applyFill="1" applyBorder="1" applyAlignment="1">
      <alignment horizontal="left" vertical="top" wrapText="1"/>
    </xf>
    <xf numFmtId="0" fontId="22" fillId="13" borderId="66" xfId="0" applyFont="1" applyFill="1" applyBorder="1" applyAlignment="1">
      <alignment horizontal="left" vertical="top" wrapText="1"/>
    </xf>
    <xf numFmtId="0" fontId="22" fillId="13" borderId="39" xfId="0" applyFont="1" applyFill="1" applyBorder="1" applyAlignment="1">
      <alignment horizontal="left" vertical="top" wrapText="1"/>
    </xf>
    <xf numFmtId="0" fontId="0" fillId="0" borderId="0" xfId="0" applyAlignment="1">
      <alignment horizontal="right" vertical="center"/>
    </xf>
    <xf numFmtId="0" fontId="22" fillId="13" borderId="0" xfId="0" applyFont="1" applyFill="1" applyAlignment="1">
      <alignment horizontal="left" vertical="top" wrapText="1"/>
    </xf>
  </cellXfs>
  <cellStyles count="3">
    <cellStyle name="標準" xfId="0" builtinId="0"/>
    <cellStyle name="標準 2" xfId="1" xr:uid="{00000000-0005-0000-0000-000001000000}"/>
    <cellStyle name="標準_団体" xfId="2" xr:uid="{00000000-0005-0000-0000-000002000000}"/>
  </cellStyles>
  <dxfs count="11">
    <dxf>
      <fill>
        <patternFill>
          <bgColor rgb="FFCCFFFF"/>
        </patternFill>
      </fill>
    </dxf>
    <dxf>
      <fill>
        <patternFill>
          <bgColor rgb="FFFFCCFF"/>
        </patternFill>
      </fill>
    </dxf>
    <dxf>
      <fill>
        <patternFill>
          <bgColor rgb="FFFFC7CE"/>
        </patternFill>
      </fill>
    </dxf>
    <dxf>
      <font>
        <b/>
        <i val="0"/>
      </font>
      <fill>
        <patternFill>
          <bgColor rgb="FFFFFF00"/>
        </patternFill>
      </fill>
    </dxf>
    <dxf>
      <font>
        <b/>
        <i val="0"/>
      </font>
      <fill>
        <patternFill>
          <bgColor rgb="FFFF0000"/>
        </patternFill>
      </fill>
    </dxf>
    <dxf>
      <fill>
        <patternFill>
          <bgColor rgb="FFFFC7CE"/>
        </patternFill>
      </fill>
    </dxf>
    <dxf>
      <font>
        <b/>
        <i val="0"/>
      </font>
      <fill>
        <patternFill>
          <bgColor rgb="FFFFFF00"/>
        </patternFill>
      </fill>
    </dxf>
    <dxf>
      <fill>
        <patternFill>
          <bgColor rgb="FFFFC7CE"/>
        </patternFill>
      </fill>
    </dxf>
    <dxf>
      <fill>
        <patternFill>
          <bgColor rgb="FFFF0000"/>
        </patternFill>
      </fill>
    </dxf>
    <dxf>
      <fill>
        <patternFill>
          <bgColor rgb="FFCCFFFF"/>
        </patternFill>
      </fill>
    </dxf>
    <dxf>
      <fill>
        <patternFill>
          <bgColor rgb="FFFFCCFF"/>
        </patternFill>
      </fill>
    </dxf>
  </dxfs>
  <tableStyles count="0" defaultTableStyle="TableStyleMedium9"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2:F35"/>
  <sheetViews>
    <sheetView zoomScaleNormal="100" workbookViewId="0"/>
  </sheetViews>
  <sheetFormatPr defaultColWidth="9" defaultRowHeight="18.75" x14ac:dyDescent="0.15"/>
  <cols>
    <col min="1" max="1" width="3.875" style="77" customWidth="1"/>
    <col min="2" max="3" width="4.375" style="77" customWidth="1"/>
    <col min="4" max="4" width="97.875" style="77" customWidth="1"/>
    <col min="5" max="6" width="4.375" style="77" customWidth="1"/>
    <col min="7" max="16384" width="9" style="77"/>
  </cols>
  <sheetData>
    <row r="2" spans="2:6" x14ac:dyDescent="0.15">
      <c r="B2" s="157" t="s">
        <v>0</v>
      </c>
      <c r="C2" s="157"/>
      <c r="D2" s="157"/>
      <c r="E2" s="157"/>
      <c r="F2" s="76"/>
    </row>
    <row r="3" spans="2:6" x14ac:dyDescent="0.15">
      <c r="B3" s="78"/>
      <c r="C3" s="78"/>
      <c r="D3" s="78"/>
      <c r="E3" s="78"/>
      <c r="F3" s="78"/>
    </row>
    <row r="4" spans="2:6" x14ac:dyDescent="0.15">
      <c r="C4" s="158" t="s">
        <v>1</v>
      </c>
      <c r="D4" s="158"/>
      <c r="E4" s="158"/>
    </row>
    <row r="5" spans="2:6" x14ac:dyDescent="0.15">
      <c r="D5" s="77" t="s">
        <v>2</v>
      </c>
    </row>
    <row r="6" spans="2:6" x14ac:dyDescent="0.15">
      <c r="D6" s="77" t="s">
        <v>3</v>
      </c>
    </row>
    <row r="7" spans="2:6" x14ac:dyDescent="0.15">
      <c r="D7" s="77" t="s">
        <v>4</v>
      </c>
    </row>
    <row r="8" spans="2:6" x14ac:dyDescent="0.15">
      <c r="C8" s="158" t="s">
        <v>5</v>
      </c>
      <c r="D8" s="158"/>
      <c r="E8" s="158"/>
    </row>
    <row r="9" spans="2:6" x14ac:dyDescent="0.15">
      <c r="D9" s="77" t="s">
        <v>6</v>
      </c>
    </row>
    <row r="10" spans="2:6" x14ac:dyDescent="0.15">
      <c r="D10" s="77" t="s">
        <v>7</v>
      </c>
    </row>
    <row r="11" spans="2:6" x14ac:dyDescent="0.15">
      <c r="D11" s="77" t="s">
        <v>8</v>
      </c>
    </row>
    <row r="12" spans="2:6" x14ac:dyDescent="0.15">
      <c r="D12" s="77" t="s">
        <v>9</v>
      </c>
    </row>
    <row r="13" spans="2:6" x14ac:dyDescent="0.15">
      <c r="D13" s="77" t="s">
        <v>10</v>
      </c>
    </row>
    <row r="14" spans="2:6" x14ac:dyDescent="0.15">
      <c r="D14" s="77" t="s">
        <v>11</v>
      </c>
    </row>
    <row r="15" spans="2:6" x14ac:dyDescent="0.15">
      <c r="D15" s="77" t="s">
        <v>12</v>
      </c>
    </row>
    <row r="16" spans="2:6" x14ac:dyDescent="0.15">
      <c r="D16" s="77" t="s">
        <v>13</v>
      </c>
    </row>
    <row r="17" spans="3:5" x14ac:dyDescent="0.15">
      <c r="D17" s="77" t="s">
        <v>14</v>
      </c>
    </row>
    <row r="18" spans="3:5" x14ac:dyDescent="0.15">
      <c r="C18" s="158" t="s">
        <v>15</v>
      </c>
      <c r="D18" s="158"/>
      <c r="E18" s="158"/>
    </row>
    <row r="19" spans="3:5" x14ac:dyDescent="0.15">
      <c r="D19" s="77" t="s">
        <v>16</v>
      </c>
    </row>
    <row r="20" spans="3:5" x14ac:dyDescent="0.15">
      <c r="D20" s="77" t="s">
        <v>17</v>
      </c>
    </row>
    <row r="21" spans="3:5" x14ac:dyDescent="0.15">
      <c r="D21" s="77" t="s">
        <v>18</v>
      </c>
    </row>
    <row r="22" spans="3:5" x14ac:dyDescent="0.15">
      <c r="D22" s="77" t="s">
        <v>19</v>
      </c>
    </row>
    <row r="23" spans="3:5" x14ac:dyDescent="0.15">
      <c r="D23" s="77" t="s">
        <v>20</v>
      </c>
    </row>
    <row r="24" spans="3:5" x14ac:dyDescent="0.15">
      <c r="C24" s="77" t="s">
        <v>21</v>
      </c>
      <c r="D24" s="77" t="s">
        <v>22</v>
      </c>
    </row>
    <row r="25" spans="3:5" x14ac:dyDescent="0.15">
      <c r="D25" s="77" t="s">
        <v>23</v>
      </c>
    </row>
    <row r="26" spans="3:5" x14ac:dyDescent="0.15">
      <c r="D26" s="77" t="s">
        <v>24</v>
      </c>
    </row>
    <row r="27" spans="3:5" x14ac:dyDescent="0.15">
      <c r="D27" s="77" t="s">
        <v>25</v>
      </c>
    </row>
    <row r="28" spans="3:5" x14ac:dyDescent="0.15">
      <c r="D28" s="77" t="s">
        <v>26</v>
      </c>
    </row>
    <row r="29" spans="3:5" x14ac:dyDescent="0.15">
      <c r="D29" s="77" t="s">
        <v>27</v>
      </c>
    </row>
    <row r="30" spans="3:5" x14ac:dyDescent="0.15">
      <c r="D30" s="77" t="s">
        <v>28</v>
      </c>
    </row>
    <row r="31" spans="3:5" x14ac:dyDescent="0.15">
      <c r="D31" s="77" t="s">
        <v>29</v>
      </c>
    </row>
    <row r="32" spans="3:5" x14ac:dyDescent="0.15">
      <c r="D32" s="77" t="s">
        <v>30</v>
      </c>
    </row>
    <row r="33" spans="4:4" x14ac:dyDescent="0.15">
      <c r="D33" s="77" t="s">
        <v>31</v>
      </c>
    </row>
    <row r="34" spans="4:4" x14ac:dyDescent="0.15">
      <c r="D34" s="77" t="s">
        <v>32</v>
      </c>
    </row>
    <row r="35" spans="4:4" x14ac:dyDescent="0.15">
      <c r="D35" s="77" t="s">
        <v>33</v>
      </c>
    </row>
  </sheetData>
  <mergeCells count="4">
    <mergeCell ref="B2:E2"/>
    <mergeCell ref="C4:E4"/>
    <mergeCell ref="C8:E8"/>
    <mergeCell ref="C18:E18"/>
  </mergeCells>
  <phoneticPr fontId="1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tabColor rgb="FFFFFF00"/>
  </sheetPr>
  <dimension ref="A1:AE117"/>
  <sheetViews>
    <sheetView tabSelected="1" zoomScale="80" zoomScaleNormal="80" workbookViewId="0">
      <selection activeCell="I15" sqref="I15"/>
    </sheetView>
  </sheetViews>
  <sheetFormatPr defaultRowHeight="13.5" x14ac:dyDescent="0.15"/>
  <cols>
    <col min="1" max="1" width="3.125" customWidth="1"/>
    <col min="2" max="2" width="7.375" style="1" customWidth="1"/>
    <col min="3" max="3" width="8.625" style="1" customWidth="1"/>
    <col min="4" max="4" width="10" customWidth="1"/>
    <col min="5" max="5" width="16.875" customWidth="1"/>
    <col min="6" max="6" width="9.375" style="1" customWidth="1"/>
    <col min="7" max="9" width="13.875" style="1" customWidth="1"/>
    <col min="10" max="10" width="3" customWidth="1"/>
    <col min="11" max="12" width="13" style="7" hidden="1" customWidth="1"/>
    <col min="13" max="13" width="6.375" style="7" hidden="1" customWidth="1"/>
    <col min="14" max="14" width="2.375" style="7" hidden="1" customWidth="1"/>
    <col min="15" max="15" width="5" style="7" hidden="1" customWidth="1"/>
    <col min="16" max="16" width="11.875" style="95" customWidth="1"/>
    <col min="17" max="17" width="1.375" customWidth="1"/>
    <col min="18" max="18" width="11.875" style="95" customWidth="1"/>
    <col min="19" max="19" width="9" style="1" customWidth="1"/>
    <col min="20" max="20" width="31.875" style="1" customWidth="1"/>
    <col min="21" max="23" width="9" style="1" customWidth="1"/>
    <col min="24" max="30" width="7.375" customWidth="1"/>
  </cols>
  <sheetData>
    <row r="1" spans="1:31" ht="25.5" customHeight="1" thickBot="1" x14ac:dyDescent="0.2">
      <c r="B1" s="190" t="s">
        <v>260</v>
      </c>
      <c r="C1" s="190"/>
      <c r="D1" s="190"/>
      <c r="E1" s="190"/>
      <c r="F1" s="190"/>
      <c r="G1" s="187" t="s">
        <v>34</v>
      </c>
      <c r="H1" s="187"/>
      <c r="I1" s="187"/>
      <c r="P1" s="94"/>
      <c r="Q1" s="24"/>
      <c r="R1" s="94"/>
      <c r="S1" s="24"/>
      <c r="T1" s="24"/>
      <c r="U1" s="24"/>
      <c r="V1" s="24"/>
      <c r="W1" s="24"/>
      <c r="X1" s="24"/>
      <c r="Y1" s="24"/>
      <c r="Z1" s="24"/>
    </row>
    <row r="2" spans="1:31" ht="6.75" customHeight="1" thickTop="1" thickBot="1" x14ac:dyDescent="0.2">
      <c r="P2" s="94"/>
      <c r="Q2" s="24"/>
      <c r="R2" s="94"/>
      <c r="S2" s="24"/>
      <c r="T2" s="24"/>
      <c r="U2" s="24"/>
      <c r="V2" s="24"/>
      <c r="W2" s="24"/>
      <c r="X2" s="24"/>
      <c r="Y2" s="24"/>
      <c r="Z2" s="24"/>
    </row>
    <row r="3" spans="1:31" ht="27" customHeight="1" x14ac:dyDescent="0.15">
      <c r="B3" s="162" t="s">
        <v>35</v>
      </c>
      <c r="C3" s="163"/>
      <c r="D3" s="191" t="s">
        <v>36</v>
      </c>
      <c r="E3" s="192"/>
      <c r="F3" s="191" t="s">
        <v>37</v>
      </c>
      <c r="G3" s="193"/>
      <c r="H3" s="192" t="s">
        <v>38</v>
      </c>
      <c r="I3" s="194"/>
      <c r="P3" s="214" t="s">
        <v>261</v>
      </c>
      <c r="Q3" s="215"/>
      <c r="R3" s="215"/>
      <c r="S3" s="215"/>
      <c r="T3" s="216"/>
      <c r="U3" s="113"/>
      <c r="V3" s="27"/>
      <c r="W3" s="27"/>
      <c r="X3" s="28"/>
      <c r="Y3" s="27"/>
      <c r="Z3" s="27"/>
    </row>
    <row r="4" spans="1:31" ht="27" customHeight="1" x14ac:dyDescent="0.15">
      <c r="B4" s="198"/>
      <c r="C4" s="199"/>
      <c r="D4" s="200"/>
      <c r="E4" s="201"/>
      <c r="F4" s="200"/>
      <c r="G4" s="202"/>
      <c r="H4" s="200"/>
      <c r="I4" s="203"/>
      <c r="P4" s="217"/>
      <c r="Q4" s="218"/>
      <c r="R4" s="218"/>
      <c r="S4" s="218"/>
      <c r="T4" s="219"/>
      <c r="U4" s="113"/>
      <c r="V4" s="24"/>
      <c r="W4" s="24"/>
      <c r="X4" s="24"/>
      <c r="Y4" s="24"/>
      <c r="Z4" s="27"/>
    </row>
    <row r="5" spans="1:31" ht="27" customHeight="1" x14ac:dyDescent="0.15">
      <c r="B5" s="195" t="s">
        <v>39</v>
      </c>
      <c r="C5" s="22" t="s">
        <v>40</v>
      </c>
      <c r="D5" s="196"/>
      <c r="E5" s="197"/>
      <c r="F5" s="2" t="s">
        <v>41</v>
      </c>
      <c r="G5" s="159"/>
      <c r="H5" s="160"/>
      <c r="I5" s="161"/>
      <c r="P5" s="217"/>
      <c r="Q5" s="218"/>
      <c r="R5" s="218"/>
      <c r="S5" s="218"/>
      <c r="T5" s="219"/>
      <c r="U5" s="113"/>
      <c r="V5" s="24"/>
      <c r="W5" s="24"/>
      <c r="X5" s="24"/>
      <c r="Y5" s="24"/>
      <c r="Z5" s="27"/>
    </row>
    <row r="6" spans="1:31" ht="27" customHeight="1" thickBot="1" x14ac:dyDescent="0.2">
      <c r="B6" s="183"/>
      <c r="C6" s="137" t="s">
        <v>42</v>
      </c>
      <c r="D6" s="174"/>
      <c r="E6" s="175"/>
      <c r="F6" s="175"/>
      <c r="G6" s="142" t="s">
        <v>43</v>
      </c>
      <c r="H6" s="174"/>
      <c r="I6" s="176"/>
      <c r="P6" s="217"/>
      <c r="Q6" s="218"/>
      <c r="R6" s="218"/>
      <c r="S6" s="218"/>
      <c r="T6" s="219"/>
      <c r="U6" s="113"/>
      <c r="V6" s="24"/>
      <c r="W6" s="24"/>
      <c r="X6" s="24"/>
      <c r="Y6" s="24"/>
      <c r="Z6" s="27"/>
    </row>
    <row r="7" spans="1:31" ht="27" customHeight="1" thickBot="1" x14ac:dyDescent="0.2">
      <c r="B7" s="111" t="s">
        <v>44</v>
      </c>
      <c r="C7" s="6"/>
      <c r="D7" s="7"/>
      <c r="E7" s="7"/>
      <c r="F7" s="6"/>
      <c r="G7" s="5"/>
      <c r="H7" s="6"/>
      <c r="I7" s="141" t="s">
        <v>45</v>
      </c>
      <c r="P7" s="217"/>
      <c r="Q7" s="218"/>
      <c r="R7" s="218"/>
      <c r="S7" s="218"/>
      <c r="T7" s="219"/>
      <c r="U7" s="28"/>
      <c r="V7" s="28"/>
      <c r="W7" s="28"/>
      <c r="X7" s="28"/>
      <c r="Y7" s="28"/>
      <c r="Z7" s="29"/>
    </row>
    <row r="8" spans="1:31" ht="27" customHeight="1" x14ac:dyDescent="0.15">
      <c r="B8" s="188" t="s">
        <v>46</v>
      </c>
      <c r="C8" s="189"/>
      <c r="D8" s="8"/>
      <c r="E8" s="132" t="s">
        <v>47</v>
      </c>
      <c r="G8" s="138" t="s">
        <v>48</v>
      </c>
      <c r="H8" s="139" t="s">
        <v>49</v>
      </c>
      <c r="I8" s="140" t="s">
        <v>50</v>
      </c>
      <c r="P8" s="217"/>
      <c r="Q8" s="218"/>
      <c r="R8" s="218"/>
      <c r="S8" s="218"/>
      <c r="T8" s="219"/>
      <c r="U8" s="28"/>
      <c r="V8" s="28"/>
      <c r="W8" s="47"/>
      <c r="X8" s="47"/>
      <c r="Y8" s="47"/>
      <c r="Z8" s="48"/>
      <c r="AA8" s="48"/>
      <c r="AB8" s="48"/>
      <c r="AC8" s="48"/>
      <c r="AD8" s="48"/>
      <c r="AE8" s="48"/>
    </row>
    <row r="9" spans="1:31" ht="27" customHeight="1" thickBot="1" x14ac:dyDescent="0.2">
      <c r="B9" s="9">
        <f>SUM(A15+A35+A55+A75+A95)</f>
        <v>0</v>
      </c>
      <c r="C9" s="10">
        <f>SUM(A16+A36+A56+A76+A96)</f>
        <v>0</v>
      </c>
      <c r="D9" s="8"/>
      <c r="E9" s="84"/>
      <c r="G9" s="53">
        <f>C9*E9</f>
        <v>0</v>
      </c>
      <c r="H9" s="52">
        <f>リレー申込票!I6</f>
        <v>0</v>
      </c>
      <c r="I9" s="12">
        <f>SUM(G9+H9)</f>
        <v>0</v>
      </c>
      <c r="P9" s="217"/>
      <c r="Q9" s="218"/>
      <c r="R9" s="218"/>
      <c r="S9" s="218"/>
      <c r="T9" s="219"/>
      <c r="U9" s="28"/>
      <c r="V9" s="28"/>
      <c r="W9" s="47"/>
      <c r="X9" s="48"/>
      <c r="Y9" s="48"/>
      <c r="Z9" s="48"/>
      <c r="AA9" s="48"/>
      <c r="AB9" s="48"/>
      <c r="AC9" s="48"/>
      <c r="AD9" s="48"/>
      <c r="AE9" s="48"/>
    </row>
    <row r="10" spans="1:31" ht="6.75" customHeight="1" thickBot="1" x14ac:dyDescent="0.2">
      <c r="B10" s="5"/>
      <c r="G10" s="5"/>
      <c r="P10" s="217"/>
      <c r="Q10" s="218"/>
      <c r="R10" s="218"/>
      <c r="S10" s="218"/>
      <c r="T10" s="219"/>
      <c r="W10" s="47"/>
      <c r="X10" s="48"/>
      <c r="Y10" s="48"/>
      <c r="Z10" s="48"/>
      <c r="AA10" s="48"/>
      <c r="AB10" s="48"/>
      <c r="AC10" s="48"/>
      <c r="AD10" s="48"/>
      <c r="AE10" s="48"/>
    </row>
    <row r="11" spans="1:31" ht="26.25" customHeight="1" x14ac:dyDescent="0.15">
      <c r="B11" s="204" t="s">
        <v>51</v>
      </c>
      <c r="C11" s="205" t="s">
        <v>52</v>
      </c>
      <c r="D11" s="207" t="s">
        <v>53</v>
      </c>
      <c r="E11" s="3" t="s">
        <v>40</v>
      </c>
      <c r="F11" s="166" t="s">
        <v>54</v>
      </c>
      <c r="G11" s="207" t="s">
        <v>55</v>
      </c>
      <c r="H11" s="207"/>
      <c r="I11" s="208"/>
      <c r="P11" s="217"/>
      <c r="Q11" s="218"/>
      <c r="R11" s="218"/>
      <c r="S11" s="218"/>
      <c r="T11" s="219"/>
      <c r="W11" s="49"/>
      <c r="X11" s="49"/>
      <c r="Y11" s="49"/>
      <c r="Z11" s="48"/>
      <c r="AA11" s="48"/>
      <c r="AB11" s="48"/>
      <c r="AC11" s="48"/>
      <c r="AD11" s="48"/>
      <c r="AE11" s="48"/>
    </row>
    <row r="12" spans="1:31" ht="26.25" customHeight="1" thickBot="1" x14ac:dyDescent="0.2">
      <c r="B12" s="183"/>
      <c r="C12" s="206"/>
      <c r="D12" s="206"/>
      <c r="E12" s="17" t="s">
        <v>56</v>
      </c>
      <c r="F12" s="167"/>
      <c r="G12" s="209" t="s">
        <v>57</v>
      </c>
      <c r="H12" s="210"/>
      <c r="I12" s="211"/>
      <c r="P12" s="217"/>
      <c r="Q12" s="218"/>
      <c r="R12" s="218"/>
      <c r="S12" s="218"/>
      <c r="T12" s="219"/>
      <c r="U12" s="7"/>
      <c r="W12" s="47"/>
      <c r="X12" s="48"/>
      <c r="Y12" s="47"/>
      <c r="Z12" s="48"/>
      <c r="AA12" s="48"/>
      <c r="AB12" s="48"/>
      <c r="AC12" s="48"/>
      <c r="AD12" s="48"/>
      <c r="AE12" s="48"/>
    </row>
    <row r="13" spans="1:31" ht="26.25" customHeight="1" thickBot="1" x14ac:dyDescent="0.2">
      <c r="B13" s="172" t="s">
        <v>58</v>
      </c>
      <c r="C13" s="169" t="s">
        <v>59</v>
      </c>
      <c r="D13" s="212" t="s">
        <v>60</v>
      </c>
      <c r="E13" s="54" t="s">
        <v>61</v>
      </c>
      <c r="F13" s="168">
        <v>2</v>
      </c>
      <c r="G13" s="88" t="s">
        <v>62</v>
      </c>
      <c r="H13" s="156"/>
      <c r="I13" s="152"/>
      <c r="K13" s="7" t="s">
        <v>63</v>
      </c>
      <c r="L13" s="6" t="s">
        <v>64</v>
      </c>
      <c r="M13" s="7" t="s">
        <v>65</v>
      </c>
      <c r="N13" s="7">
        <v>1</v>
      </c>
      <c r="O13" s="7">
        <v>1000</v>
      </c>
      <c r="P13" s="220"/>
      <c r="Q13" s="221"/>
      <c r="R13" s="221"/>
      <c r="S13" s="221"/>
      <c r="T13" s="222"/>
      <c r="U13" s="7"/>
      <c r="W13" s="47"/>
      <c r="X13" s="48"/>
      <c r="Y13" s="47"/>
      <c r="Z13" s="48"/>
      <c r="AA13" s="48"/>
      <c r="AB13" s="48"/>
      <c r="AC13" s="48"/>
      <c r="AD13" s="48"/>
      <c r="AE13" s="48"/>
    </row>
    <row r="14" spans="1:31" ht="26.25" customHeight="1" thickBot="1" x14ac:dyDescent="0.2">
      <c r="B14" s="173"/>
      <c r="C14" s="213"/>
      <c r="D14" s="213"/>
      <c r="E14" s="55" t="s">
        <v>66</v>
      </c>
      <c r="F14" s="169"/>
      <c r="G14" s="89">
        <v>10129</v>
      </c>
      <c r="H14" s="154"/>
      <c r="I14" s="153"/>
      <c r="K14" s="7" t="s">
        <v>67</v>
      </c>
      <c r="L14" s="7" t="s">
        <v>67</v>
      </c>
      <c r="M14" s="7" t="s">
        <v>68</v>
      </c>
      <c r="N14" s="7">
        <v>2</v>
      </c>
      <c r="O14" s="7">
        <v>700</v>
      </c>
      <c r="S14" s="91"/>
      <c r="T14" s="6"/>
      <c r="U14" s="7"/>
      <c r="W14" s="47"/>
      <c r="X14" s="48"/>
      <c r="Y14" s="47"/>
      <c r="Z14" s="48"/>
      <c r="AA14" s="48"/>
      <c r="AB14" s="48"/>
      <c r="AC14" s="48"/>
      <c r="AD14" s="48"/>
      <c r="AE14" s="48"/>
    </row>
    <row r="15" spans="1:31" ht="27" customHeight="1" x14ac:dyDescent="0.15">
      <c r="A15" s="8">
        <f>COUNTA(E15,E17,E19,E21,E23,E25,E27,E29,E31,E33)</f>
        <v>0</v>
      </c>
      <c r="B15" s="170">
        <v>1</v>
      </c>
      <c r="C15" s="171"/>
      <c r="D15" s="171"/>
      <c r="E15" s="85"/>
      <c r="F15" s="164"/>
      <c r="G15" s="150"/>
      <c r="H15" s="155"/>
      <c r="K15" s="7" t="s">
        <v>70</v>
      </c>
      <c r="L15" s="7" t="s">
        <v>70</v>
      </c>
      <c r="M15" s="7" t="s">
        <v>71</v>
      </c>
      <c r="N15" s="7">
        <v>3</v>
      </c>
      <c r="P15" s="177" t="s">
        <v>69</v>
      </c>
      <c r="Q15" s="178"/>
      <c r="R15" s="178"/>
      <c r="S15" s="178"/>
      <c r="T15" s="179"/>
      <c r="U15" s="7"/>
      <c r="W15" s="47"/>
      <c r="X15" s="48"/>
      <c r="Y15" s="47"/>
      <c r="Z15" s="48"/>
      <c r="AA15" s="48"/>
      <c r="AB15" s="48"/>
      <c r="AC15" s="48"/>
      <c r="AD15" s="48"/>
      <c r="AE15" s="48"/>
    </row>
    <row r="16" spans="1:31" ht="27" customHeight="1" thickBot="1" x14ac:dyDescent="0.2">
      <c r="A16" s="51">
        <f>COUNTA(G15:I15,G17:I17,G19:I19,G21:I21,G23:I23,G25:I25,G27:I27,G29:I29,G31:I31,G33:I33)</f>
        <v>0</v>
      </c>
      <c r="B16" s="170"/>
      <c r="C16" s="171"/>
      <c r="D16" s="171"/>
      <c r="E16" s="85"/>
      <c r="F16" s="165"/>
      <c r="G16" s="150"/>
      <c r="H16" s="155"/>
      <c r="K16" s="7" t="s">
        <v>72</v>
      </c>
      <c r="L16" s="7" t="s">
        <v>72</v>
      </c>
      <c r="N16" s="7">
        <v>4</v>
      </c>
      <c r="P16" s="180"/>
      <c r="Q16" s="181"/>
      <c r="R16" s="181"/>
      <c r="S16" s="181"/>
      <c r="T16" s="182"/>
      <c r="U16" s="7"/>
      <c r="W16" s="47"/>
      <c r="X16" s="48"/>
      <c r="Y16" s="47"/>
      <c r="Z16" s="48"/>
      <c r="AA16" s="48"/>
      <c r="AB16" s="48"/>
      <c r="AC16" s="48"/>
      <c r="AD16" s="48"/>
      <c r="AE16" s="48"/>
    </row>
    <row r="17" spans="2:31" ht="27" customHeight="1" x14ac:dyDescent="0.15">
      <c r="B17" s="170">
        <v>2</v>
      </c>
      <c r="C17" s="171"/>
      <c r="D17" s="171"/>
      <c r="E17" s="85"/>
      <c r="F17" s="164"/>
      <c r="G17" s="150"/>
      <c r="H17" s="155"/>
      <c r="K17" s="7" t="s">
        <v>74</v>
      </c>
      <c r="L17" s="7" t="s">
        <v>75</v>
      </c>
      <c r="N17" s="7">
        <v>5</v>
      </c>
      <c r="P17" s="96" t="s">
        <v>73</v>
      </c>
      <c r="Q17" s="25"/>
      <c r="S17" s="91"/>
      <c r="T17" s="6"/>
      <c r="U17" s="7"/>
      <c r="W17" s="47"/>
      <c r="X17" s="48"/>
      <c r="Y17" s="47"/>
      <c r="Z17" s="48"/>
      <c r="AA17" s="48"/>
      <c r="AB17" s="48"/>
      <c r="AC17" s="48"/>
      <c r="AD17" s="48"/>
      <c r="AE17" s="48"/>
    </row>
    <row r="18" spans="2:31" ht="27" customHeight="1" x14ac:dyDescent="0.15">
      <c r="B18" s="170"/>
      <c r="C18" s="171"/>
      <c r="D18" s="171"/>
      <c r="E18" s="85"/>
      <c r="F18" s="165"/>
      <c r="G18" s="150"/>
      <c r="H18" s="155"/>
      <c r="K18" s="7" t="s">
        <v>259</v>
      </c>
      <c r="L18" s="7" t="s">
        <v>76</v>
      </c>
      <c r="N18" s="7">
        <v>6</v>
      </c>
      <c r="P18" s="109" t="str">
        <f>K13</f>
        <v>男子</v>
      </c>
      <c r="Q18" s="93"/>
      <c r="R18" s="110" t="str">
        <f t="shared" ref="R18:R30" si="0">L13</f>
        <v>女子</v>
      </c>
      <c r="S18" s="91"/>
      <c r="T18" s="6"/>
      <c r="U18" s="7"/>
      <c r="W18" s="47"/>
      <c r="X18" s="48"/>
      <c r="Y18" s="47"/>
      <c r="Z18" s="48"/>
      <c r="AA18" s="48"/>
      <c r="AB18" s="48"/>
      <c r="AC18" s="48"/>
      <c r="AD18" s="48"/>
      <c r="AE18" s="48"/>
    </row>
    <row r="19" spans="2:31" ht="27" customHeight="1" x14ac:dyDescent="0.15">
      <c r="B19" s="170">
        <v>3</v>
      </c>
      <c r="C19" s="171"/>
      <c r="D19" s="171"/>
      <c r="E19" s="85"/>
      <c r="F19" s="164"/>
      <c r="G19" s="150"/>
      <c r="H19" s="155"/>
      <c r="K19" s="7" t="s">
        <v>77</v>
      </c>
      <c r="L19" s="7" t="s">
        <v>78</v>
      </c>
      <c r="P19" s="106" t="str">
        <f>K14</f>
        <v>100m</v>
      </c>
      <c r="Q19" s="104"/>
      <c r="R19" s="108" t="str">
        <f t="shared" si="0"/>
        <v>100m</v>
      </c>
      <c r="S19" s="91"/>
      <c r="T19" s="6"/>
      <c r="U19" s="7"/>
      <c r="W19" s="47"/>
      <c r="X19" s="48"/>
      <c r="Y19" s="47"/>
      <c r="Z19" s="48"/>
      <c r="AA19" s="48"/>
      <c r="AB19" s="48"/>
      <c r="AC19" s="48"/>
      <c r="AD19" s="48"/>
      <c r="AE19" s="48"/>
    </row>
    <row r="20" spans="2:31" ht="27" customHeight="1" x14ac:dyDescent="0.15">
      <c r="B20" s="170"/>
      <c r="C20" s="171"/>
      <c r="D20" s="171"/>
      <c r="E20" s="85"/>
      <c r="F20" s="165"/>
      <c r="G20" s="150"/>
      <c r="H20" s="155"/>
      <c r="K20" s="7" t="s">
        <v>78</v>
      </c>
      <c r="L20" s="7" t="s">
        <v>79</v>
      </c>
      <c r="P20" s="105" t="str">
        <f>K15</f>
        <v>400m</v>
      </c>
      <c r="Q20" s="104"/>
      <c r="R20" s="107" t="str">
        <f t="shared" si="0"/>
        <v>400m</v>
      </c>
      <c r="S20" s="91"/>
      <c r="T20" s="6"/>
      <c r="U20" s="7"/>
      <c r="W20" s="47"/>
      <c r="X20" s="48"/>
      <c r="Y20" s="47"/>
      <c r="Z20" s="48"/>
      <c r="AA20" s="48"/>
      <c r="AB20" s="48"/>
      <c r="AC20" s="48"/>
      <c r="AD20" s="48"/>
      <c r="AE20" s="48"/>
    </row>
    <row r="21" spans="2:31" ht="27" customHeight="1" x14ac:dyDescent="0.15">
      <c r="B21" s="170">
        <v>4</v>
      </c>
      <c r="C21" s="171"/>
      <c r="D21" s="171"/>
      <c r="E21" s="85"/>
      <c r="F21" s="164"/>
      <c r="G21" s="150"/>
      <c r="H21" s="155"/>
      <c r="K21" s="7" t="s">
        <v>79</v>
      </c>
      <c r="L21" s="7" t="s">
        <v>80</v>
      </c>
      <c r="P21" s="105" t="str">
        <f>K16</f>
        <v>800m</v>
      </c>
      <c r="Q21" s="104"/>
      <c r="R21" s="107" t="str">
        <f t="shared" si="0"/>
        <v>800m</v>
      </c>
      <c r="S21" s="92"/>
      <c r="T21" s="7"/>
      <c r="U21" s="7"/>
      <c r="W21" s="47"/>
      <c r="X21" s="48"/>
      <c r="Y21" s="48"/>
      <c r="Z21" s="48"/>
      <c r="AA21" s="48"/>
      <c r="AB21" s="48"/>
      <c r="AC21" s="48"/>
      <c r="AD21" s="48"/>
      <c r="AE21" s="48"/>
    </row>
    <row r="22" spans="2:31" ht="27" customHeight="1" x14ac:dyDescent="0.15">
      <c r="B22" s="170"/>
      <c r="C22" s="171"/>
      <c r="D22" s="171"/>
      <c r="E22" s="85"/>
      <c r="F22" s="165"/>
      <c r="G22" s="150"/>
      <c r="H22" s="155"/>
      <c r="K22" s="7" t="s">
        <v>80</v>
      </c>
      <c r="L22" s="7" t="s">
        <v>81</v>
      </c>
      <c r="P22" s="105" t="str">
        <f>K17</f>
        <v>1500m</v>
      </c>
      <c r="Q22" s="104"/>
      <c r="R22" s="107" t="str">
        <f t="shared" si="0"/>
        <v>3000m</v>
      </c>
      <c r="S22" s="91"/>
      <c r="T22" s="7"/>
      <c r="U22" s="7"/>
      <c r="W22" s="47"/>
      <c r="X22" s="48"/>
      <c r="Y22" s="50"/>
      <c r="Z22" s="48"/>
      <c r="AA22" s="48"/>
      <c r="AB22" s="48"/>
      <c r="AC22" s="48"/>
      <c r="AD22" s="48"/>
      <c r="AE22" s="48"/>
    </row>
    <row r="23" spans="2:31" ht="27" customHeight="1" x14ac:dyDescent="0.15">
      <c r="B23" s="170">
        <v>5</v>
      </c>
      <c r="C23" s="171"/>
      <c r="D23" s="171"/>
      <c r="E23" s="85"/>
      <c r="F23" s="164"/>
      <c r="G23" s="150"/>
      <c r="H23" s="155"/>
      <c r="K23" s="7" t="s">
        <v>81</v>
      </c>
      <c r="L23" s="7" t="s">
        <v>82</v>
      </c>
      <c r="P23" s="134" t="s">
        <v>259</v>
      </c>
      <c r="Q23" s="104"/>
      <c r="R23" s="133" t="str">
        <f t="shared" si="0"/>
        <v>100mH(0.838m)</v>
      </c>
      <c r="S23" s="91"/>
      <c r="T23" s="7"/>
      <c r="U23" s="7"/>
      <c r="W23" s="47"/>
      <c r="X23" s="48"/>
      <c r="Y23" s="48"/>
      <c r="Z23" s="48"/>
      <c r="AA23" s="48"/>
      <c r="AB23" s="48"/>
      <c r="AC23" s="48"/>
      <c r="AD23" s="48"/>
      <c r="AE23" s="48"/>
    </row>
    <row r="24" spans="2:31" ht="27" customHeight="1" x14ac:dyDescent="0.15">
      <c r="B24" s="170"/>
      <c r="C24" s="171"/>
      <c r="D24" s="171"/>
      <c r="E24" s="85"/>
      <c r="F24" s="165"/>
      <c r="G24" s="150"/>
      <c r="H24" s="155"/>
      <c r="K24" s="7" t="s">
        <v>83</v>
      </c>
      <c r="L24" s="7" t="s">
        <v>84</v>
      </c>
      <c r="P24" s="134" t="str">
        <f t="shared" ref="P24:P33" si="1">K19</f>
        <v>110mH(1.067m)</v>
      </c>
      <c r="Q24" s="104"/>
      <c r="R24" s="133" t="str">
        <f t="shared" si="0"/>
        <v>5000mW</v>
      </c>
      <c r="S24" s="92"/>
      <c r="T24" s="7"/>
      <c r="U24" s="7"/>
    </row>
    <row r="25" spans="2:31" ht="27" customHeight="1" x14ac:dyDescent="0.15">
      <c r="B25" s="170">
        <v>6</v>
      </c>
      <c r="C25" s="164"/>
      <c r="D25" s="171"/>
      <c r="E25" s="85"/>
      <c r="F25" s="164"/>
      <c r="G25" s="150"/>
      <c r="H25" s="155"/>
      <c r="K25" s="7" t="s">
        <v>85</v>
      </c>
      <c r="L25" s="7" t="s">
        <v>86</v>
      </c>
      <c r="P25" s="134" t="str">
        <f t="shared" si="1"/>
        <v>5000mW</v>
      </c>
      <c r="Q25" s="104"/>
      <c r="R25" s="107" t="str">
        <f t="shared" si="0"/>
        <v>走高跳</v>
      </c>
      <c r="S25" s="92"/>
      <c r="T25" s="7"/>
      <c r="U25" s="7"/>
    </row>
    <row r="26" spans="2:31" ht="27" customHeight="1" x14ac:dyDescent="0.15">
      <c r="B26" s="170"/>
      <c r="C26" s="165"/>
      <c r="D26" s="171"/>
      <c r="E26" s="85"/>
      <c r="F26" s="165"/>
      <c r="G26" s="150"/>
      <c r="H26" s="155"/>
      <c r="K26" s="7" t="s">
        <v>87</v>
      </c>
      <c r="P26" s="105" t="str">
        <f t="shared" si="1"/>
        <v>走高跳</v>
      </c>
      <c r="Q26" s="104"/>
      <c r="R26" s="107" t="str">
        <f t="shared" si="0"/>
        <v>棒高跳</v>
      </c>
      <c r="S26" s="91"/>
      <c r="T26" s="7"/>
      <c r="U26" s="7"/>
    </row>
    <row r="27" spans="2:31" ht="27" customHeight="1" x14ac:dyDescent="0.15">
      <c r="B27" s="170">
        <v>7</v>
      </c>
      <c r="C27" s="164"/>
      <c r="D27" s="171"/>
      <c r="E27" s="85"/>
      <c r="F27" s="164"/>
      <c r="G27" s="150"/>
      <c r="H27" s="155"/>
      <c r="K27" s="7" t="s">
        <v>88</v>
      </c>
      <c r="P27" s="105" t="str">
        <f t="shared" si="1"/>
        <v>棒高跳</v>
      </c>
      <c r="Q27" s="104"/>
      <c r="R27" s="107" t="str">
        <f t="shared" si="0"/>
        <v>走幅跳</v>
      </c>
      <c r="S27" s="92"/>
      <c r="T27" s="7"/>
      <c r="U27" s="7"/>
      <c r="Y27" s="1"/>
    </row>
    <row r="28" spans="2:31" ht="27" customHeight="1" x14ac:dyDescent="0.15">
      <c r="B28" s="170"/>
      <c r="C28" s="165"/>
      <c r="D28" s="171"/>
      <c r="E28" s="85"/>
      <c r="F28" s="165"/>
      <c r="G28" s="150"/>
      <c r="H28" s="155"/>
      <c r="K28" s="7" t="s">
        <v>89</v>
      </c>
      <c r="P28" s="105" t="str">
        <f t="shared" si="1"/>
        <v>走幅跳</v>
      </c>
      <c r="Q28" s="104"/>
      <c r="R28" s="149" t="str">
        <f t="shared" si="0"/>
        <v>砲丸投(4.000kg)</v>
      </c>
      <c r="S28" s="92"/>
      <c r="T28" s="7"/>
      <c r="U28" s="7"/>
      <c r="Y28" s="1"/>
    </row>
    <row r="29" spans="2:31" ht="27" customHeight="1" x14ac:dyDescent="0.15">
      <c r="B29" s="170">
        <v>8</v>
      </c>
      <c r="C29" s="164"/>
      <c r="D29" s="171"/>
      <c r="E29" s="85"/>
      <c r="F29" s="164"/>
      <c r="G29" s="150"/>
      <c r="H29" s="155"/>
      <c r="P29" s="134" t="str">
        <f t="shared" si="1"/>
        <v>砲丸投(7.260kg)</v>
      </c>
      <c r="Q29" s="104"/>
      <c r="R29" s="107" t="str">
        <f t="shared" si="0"/>
        <v>円盤投(1.000kg)</v>
      </c>
      <c r="S29" s="91"/>
      <c r="T29" s="7"/>
      <c r="U29" s="7"/>
      <c r="Y29" s="1"/>
    </row>
    <row r="30" spans="2:31" ht="27" customHeight="1" x14ac:dyDescent="0.15">
      <c r="B30" s="170"/>
      <c r="C30" s="165"/>
      <c r="D30" s="171"/>
      <c r="E30" s="85"/>
      <c r="F30" s="165"/>
      <c r="G30" s="150"/>
      <c r="H30" s="155"/>
      <c r="P30" s="134" t="str">
        <f t="shared" si="1"/>
        <v>砲丸投(6.000kg)</v>
      </c>
      <c r="Q30" s="104"/>
      <c r="R30" s="136" t="str">
        <f t="shared" si="0"/>
        <v>やり投(600g)</v>
      </c>
      <c r="S30" s="91"/>
      <c r="T30" s="7"/>
      <c r="U30" s="7"/>
      <c r="Y30" s="1"/>
    </row>
    <row r="31" spans="2:31" ht="27" customHeight="1" x14ac:dyDescent="0.15">
      <c r="B31" s="170">
        <v>9</v>
      </c>
      <c r="C31" s="164"/>
      <c r="D31" s="171"/>
      <c r="E31" s="85"/>
      <c r="F31" s="164"/>
      <c r="G31" s="150"/>
      <c r="H31" s="155"/>
      <c r="P31" s="134" t="str">
        <f t="shared" si="1"/>
        <v>円盤投(2.000kg)</v>
      </c>
      <c r="Q31" s="104"/>
      <c r="R31" s="103"/>
      <c r="S31" s="91"/>
      <c r="T31" s="7"/>
      <c r="U31" s="7"/>
      <c r="Y31" s="1"/>
    </row>
    <row r="32" spans="2:31" ht="27" customHeight="1" x14ac:dyDescent="0.15">
      <c r="B32" s="170"/>
      <c r="C32" s="165"/>
      <c r="D32" s="171"/>
      <c r="E32" s="85"/>
      <c r="F32" s="165"/>
      <c r="G32" s="150"/>
      <c r="H32" s="155"/>
      <c r="P32" s="134" t="str">
        <f t="shared" si="1"/>
        <v>円盤投(1.750kg)</v>
      </c>
      <c r="Q32" s="104"/>
      <c r="R32" s="103"/>
      <c r="S32" s="91"/>
      <c r="T32" s="7"/>
      <c r="U32" s="7"/>
      <c r="Y32" s="1"/>
    </row>
    <row r="33" spans="1:25" ht="27" customHeight="1" x14ac:dyDescent="0.15">
      <c r="B33" s="170">
        <v>10</v>
      </c>
      <c r="C33" s="164"/>
      <c r="D33" s="171"/>
      <c r="E33" s="85"/>
      <c r="F33" s="171"/>
      <c r="G33" s="150"/>
      <c r="H33" s="155"/>
      <c r="P33" s="135" t="str">
        <f t="shared" si="1"/>
        <v>やり投(800g)</v>
      </c>
      <c r="Q33" s="104"/>
      <c r="R33" s="112"/>
      <c r="S33" s="91"/>
      <c r="T33" s="7"/>
      <c r="U33" s="6"/>
    </row>
    <row r="34" spans="1:25" ht="27" customHeight="1" thickBot="1" x14ac:dyDescent="0.2">
      <c r="B34" s="183"/>
      <c r="C34" s="186"/>
      <c r="D34" s="184"/>
      <c r="E34" s="86"/>
      <c r="F34" s="184"/>
      <c r="G34" s="151"/>
      <c r="H34" s="155"/>
      <c r="P34" s="97"/>
      <c r="Q34" s="90"/>
      <c r="R34" s="101"/>
      <c r="S34" s="91"/>
      <c r="T34" s="7"/>
      <c r="U34" s="6"/>
      <c r="Y34" s="1"/>
    </row>
    <row r="35" spans="1:25" ht="27" customHeight="1" x14ac:dyDescent="0.15">
      <c r="A35" s="8">
        <f>COUNTA(E35,E37,E39,E41,E43,E45,E47,E49,E51,E53)</f>
        <v>0</v>
      </c>
      <c r="B35" s="170">
        <v>11</v>
      </c>
      <c r="C35" s="185"/>
      <c r="D35" s="171"/>
      <c r="E35" s="85"/>
      <c r="F35" s="164"/>
      <c r="G35" s="150"/>
      <c r="H35" s="155"/>
      <c r="P35" s="97"/>
      <c r="Q35" s="90"/>
      <c r="R35" s="100"/>
      <c r="S35" s="92"/>
      <c r="T35" s="6"/>
      <c r="U35" s="6"/>
      <c r="V35" s="14"/>
      <c r="W35" s="15"/>
    </row>
    <row r="36" spans="1:25" ht="27" customHeight="1" x14ac:dyDescent="0.15">
      <c r="A36" s="51">
        <f>COUNTA(G35:I35,G37:I37,G39:I39,G41:I41,G43:I43,G45:I45,G47:I47,G49:I49,G51:I51,G53:I53)</f>
        <v>0</v>
      </c>
      <c r="B36" s="170"/>
      <c r="C36" s="165"/>
      <c r="D36" s="171"/>
      <c r="E36" s="85"/>
      <c r="F36" s="165"/>
      <c r="G36" s="150"/>
      <c r="H36" s="155"/>
      <c r="P36" s="97"/>
      <c r="Q36" s="90"/>
      <c r="R36" s="100"/>
      <c r="S36" s="92"/>
      <c r="T36" s="6"/>
      <c r="U36" s="6"/>
      <c r="V36" s="14"/>
      <c r="W36" s="15"/>
    </row>
    <row r="37" spans="1:25" ht="27" customHeight="1" x14ac:dyDescent="0.15">
      <c r="B37" s="170">
        <v>12</v>
      </c>
      <c r="C37" s="164"/>
      <c r="D37" s="171"/>
      <c r="E37" s="85"/>
      <c r="F37" s="164"/>
      <c r="G37" s="150"/>
      <c r="H37" s="155"/>
      <c r="P37" s="97"/>
      <c r="Q37" s="90"/>
      <c r="R37" s="101"/>
      <c r="S37" s="91"/>
      <c r="T37" s="6"/>
      <c r="U37" s="6"/>
      <c r="V37" s="15"/>
      <c r="W37" s="14"/>
    </row>
    <row r="38" spans="1:25" ht="27" customHeight="1" x14ac:dyDescent="0.15">
      <c r="B38" s="170"/>
      <c r="C38" s="165"/>
      <c r="D38" s="171"/>
      <c r="E38" s="85"/>
      <c r="F38" s="165"/>
      <c r="G38" s="150"/>
      <c r="H38" s="155"/>
      <c r="P38" s="97"/>
      <c r="Q38" s="90"/>
      <c r="R38" s="100"/>
      <c r="S38" s="92"/>
      <c r="T38" s="6"/>
      <c r="U38" s="6"/>
      <c r="V38" s="14"/>
      <c r="W38" s="15"/>
    </row>
    <row r="39" spans="1:25" ht="27" customHeight="1" x14ac:dyDescent="0.15">
      <c r="B39" s="170">
        <v>13</v>
      </c>
      <c r="C39" s="171"/>
      <c r="D39" s="171"/>
      <c r="E39" s="85"/>
      <c r="F39" s="164"/>
      <c r="G39" s="150"/>
      <c r="H39" s="155"/>
      <c r="P39" s="97"/>
      <c r="Q39" s="90"/>
      <c r="R39" s="100"/>
      <c r="S39" s="92"/>
      <c r="T39" s="6"/>
      <c r="U39" s="6"/>
      <c r="V39" s="14"/>
      <c r="W39" s="15"/>
    </row>
    <row r="40" spans="1:25" ht="27" customHeight="1" x14ac:dyDescent="0.15">
      <c r="B40" s="170"/>
      <c r="C40" s="171"/>
      <c r="D40" s="171"/>
      <c r="E40" s="85"/>
      <c r="F40" s="165"/>
      <c r="G40" s="150"/>
      <c r="H40" s="155"/>
      <c r="P40" s="97"/>
      <c r="Q40" s="90"/>
      <c r="R40" s="101"/>
      <c r="S40" s="91"/>
      <c r="T40" s="6"/>
      <c r="U40" s="6"/>
      <c r="V40" s="15"/>
      <c r="W40" s="15"/>
    </row>
    <row r="41" spans="1:25" ht="27" customHeight="1" x14ac:dyDescent="0.15">
      <c r="B41" s="170">
        <v>14</v>
      </c>
      <c r="C41" s="171"/>
      <c r="D41" s="171"/>
      <c r="E41" s="85"/>
      <c r="F41" s="164"/>
      <c r="G41" s="150"/>
      <c r="H41" s="155"/>
      <c r="P41" s="97"/>
      <c r="Q41" s="90"/>
      <c r="R41" s="100"/>
      <c r="S41" s="92"/>
      <c r="T41" s="6"/>
      <c r="U41" s="6"/>
      <c r="V41" s="14"/>
      <c r="W41" s="15"/>
    </row>
    <row r="42" spans="1:25" ht="27" customHeight="1" x14ac:dyDescent="0.15">
      <c r="B42" s="170"/>
      <c r="C42" s="171"/>
      <c r="D42" s="171"/>
      <c r="E42" s="85"/>
      <c r="F42" s="165"/>
      <c r="G42" s="150"/>
      <c r="H42" s="155"/>
      <c r="P42" s="97"/>
      <c r="Q42" s="90"/>
      <c r="R42" s="100"/>
      <c r="S42" s="92"/>
      <c r="T42" s="6"/>
      <c r="U42" s="6"/>
      <c r="V42" s="14"/>
      <c r="W42" s="15"/>
    </row>
    <row r="43" spans="1:25" ht="27" customHeight="1" x14ac:dyDescent="0.15">
      <c r="B43" s="170">
        <v>15</v>
      </c>
      <c r="C43" s="171"/>
      <c r="D43" s="171"/>
      <c r="E43" s="85"/>
      <c r="F43" s="164"/>
      <c r="G43" s="150"/>
      <c r="H43" s="155"/>
      <c r="P43" s="97"/>
      <c r="Q43" s="90"/>
      <c r="R43" s="101"/>
      <c r="S43" s="91"/>
      <c r="T43" s="6"/>
      <c r="U43" s="6"/>
      <c r="V43" s="15"/>
      <c r="W43" s="15"/>
    </row>
    <row r="44" spans="1:25" ht="27" customHeight="1" x14ac:dyDescent="0.15">
      <c r="B44" s="170"/>
      <c r="C44" s="171"/>
      <c r="D44" s="171"/>
      <c r="E44" s="85"/>
      <c r="F44" s="165"/>
      <c r="G44" s="150"/>
      <c r="H44" s="155"/>
      <c r="P44" s="97"/>
      <c r="Q44" s="90"/>
      <c r="R44" s="100"/>
      <c r="S44" s="92"/>
      <c r="T44" s="6"/>
      <c r="U44" s="15"/>
      <c r="V44" s="15"/>
      <c r="W44" s="15"/>
    </row>
    <row r="45" spans="1:25" ht="27" customHeight="1" x14ac:dyDescent="0.15">
      <c r="B45" s="170">
        <v>16</v>
      </c>
      <c r="C45" s="171"/>
      <c r="D45" s="171"/>
      <c r="E45" s="85"/>
      <c r="F45" s="164"/>
      <c r="G45" s="150"/>
      <c r="H45" s="155"/>
      <c r="P45" s="98"/>
      <c r="Q45" s="13"/>
      <c r="R45" s="98"/>
      <c r="S45" s="15"/>
      <c r="T45" s="15"/>
      <c r="U45" s="15"/>
      <c r="V45" s="14"/>
      <c r="W45" s="15"/>
    </row>
    <row r="46" spans="1:25" ht="27" customHeight="1" x14ac:dyDescent="0.15">
      <c r="B46" s="170"/>
      <c r="C46" s="171"/>
      <c r="D46" s="171"/>
      <c r="E46" s="85"/>
      <c r="F46" s="165"/>
      <c r="G46" s="150"/>
      <c r="H46" s="155"/>
      <c r="P46" s="99"/>
      <c r="Q46" s="16"/>
      <c r="R46" s="98"/>
      <c r="S46" s="15"/>
      <c r="T46" s="15"/>
      <c r="U46" s="15"/>
      <c r="V46" s="15"/>
      <c r="W46" s="15"/>
    </row>
    <row r="47" spans="1:25" ht="27" customHeight="1" x14ac:dyDescent="0.15">
      <c r="B47" s="170">
        <v>17</v>
      </c>
      <c r="C47" s="171"/>
      <c r="D47" s="171"/>
      <c r="E47" s="85"/>
      <c r="F47" s="164"/>
      <c r="G47" s="150"/>
      <c r="H47" s="155"/>
      <c r="P47" s="98"/>
      <c r="Q47" s="13"/>
      <c r="R47" s="98"/>
      <c r="S47" s="15"/>
      <c r="T47" s="15"/>
      <c r="U47" s="15"/>
      <c r="V47" s="14"/>
      <c r="W47" s="15"/>
    </row>
    <row r="48" spans="1:25" ht="27" customHeight="1" x14ac:dyDescent="0.15">
      <c r="B48" s="170"/>
      <c r="C48" s="171"/>
      <c r="D48" s="171"/>
      <c r="E48" s="85"/>
      <c r="F48" s="165"/>
      <c r="G48" s="150"/>
      <c r="H48" s="155"/>
      <c r="P48" s="98"/>
      <c r="Q48" s="13"/>
      <c r="R48" s="102"/>
      <c r="S48" s="15"/>
      <c r="T48" s="15"/>
      <c r="U48" s="15"/>
      <c r="V48" s="15"/>
      <c r="W48" s="15"/>
    </row>
    <row r="49" spans="1:23" ht="27" customHeight="1" x14ac:dyDescent="0.15">
      <c r="B49" s="170">
        <v>18</v>
      </c>
      <c r="C49" s="171"/>
      <c r="D49" s="171"/>
      <c r="E49" s="85"/>
      <c r="F49" s="164"/>
      <c r="G49" s="150"/>
      <c r="H49" s="155"/>
      <c r="P49" s="98"/>
      <c r="Q49" s="13"/>
      <c r="R49" s="98"/>
      <c r="S49" s="15"/>
      <c r="T49" s="15"/>
      <c r="U49" s="14"/>
      <c r="V49" s="14"/>
      <c r="W49" s="15"/>
    </row>
    <row r="50" spans="1:23" ht="27" customHeight="1" x14ac:dyDescent="0.15">
      <c r="B50" s="170"/>
      <c r="C50" s="171"/>
      <c r="D50" s="171"/>
      <c r="E50" s="85"/>
      <c r="F50" s="165"/>
      <c r="G50" s="150"/>
      <c r="H50" s="155"/>
      <c r="P50" s="98"/>
      <c r="Q50" s="13"/>
      <c r="R50" s="98"/>
      <c r="S50" s="15"/>
      <c r="T50" s="15"/>
      <c r="U50" s="15"/>
      <c r="V50" s="14"/>
      <c r="W50" s="15"/>
    </row>
    <row r="51" spans="1:23" ht="27" customHeight="1" x14ac:dyDescent="0.15">
      <c r="B51" s="170">
        <v>19</v>
      </c>
      <c r="C51" s="171"/>
      <c r="D51" s="171"/>
      <c r="E51" s="85"/>
      <c r="F51" s="164"/>
      <c r="G51" s="150"/>
      <c r="H51" s="155"/>
      <c r="P51" s="98"/>
      <c r="Q51" s="13"/>
      <c r="R51" s="98"/>
      <c r="S51" s="15"/>
      <c r="T51" s="15"/>
      <c r="U51" s="15"/>
      <c r="V51" s="14"/>
      <c r="W51" s="15"/>
    </row>
    <row r="52" spans="1:23" ht="27" customHeight="1" x14ac:dyDescent="0.15">
      <c r="B52" s="170"/>
      <c r="C52" s="171"/>
      <c r="D52" s="171"/>
      <c r="E52" s="85"/>
      <c r="F52" s="165"/>
      <c r="G52" s="150"/>
      <c r="H52" s="155"/>
      <c r="P52" s="98"/>
      <c r="Q52" s="13"/>
      <c r="R52" s="98"/>
      <c r="S52" s="15"/>
      <c r="T52" s="15"/>
      <c r="U52" s="15"/>
      <c r="V52" s="14"/>
      <c r="W52" s="15"/>
    </row>
    <row r="53" spans="1:23" ht="27" customHeight="1" x14ac:dyDescent="0.15">
      <c r="B53" s="170">
        <v>20</v>
      </c>
      <c r="C53" s="171"/>
      <c r="D53" s="171"/>
      <c r="E53" s="85"/>
      <c r="F53" s="171"/>
      <c r="G53" s="150"/>
      <c r="H53" s="155"/>
      <c r="P53" s="98"/>
      <c r="Q53" s="13"/>
      <c r="R53" s="98"/>
      <c r="S53" s="15"/>
      <c r="T53" s="15"/>
      <c r="U53" s="15"/>
      <c r="V53" s="14"/>
      <c r="W53" s="15"/>
    </row>
    <row r="54" spans="1:23" ht="27" customHeight="1" thickBot="1" x14ac:dyDescent="0.2">
      <c r="B54" s="183"/>
      <c r="C54" s="184"/>
      <c r="D54" s="184"/>
      <c r="E54" s="86"/>
      <c r="F54" s="184"/>
      <c r="G54" s="151"/>
      <c r="H54" s="155"/>
      <c r="P54" s="98"/>
      <c r="Q54" s="13"/>
      <c r="R54" s="98"/>
      <c r="S54" s="14"/>
      <c r="T54" s="14"/>
      <c r="U54" s="15"/>
      <c r="V54" s="14"/>
      <c r="W54" s="15"/>
    </row>
    <row r="55" spans="1:23" ht="27" customHeight="1" x14ac:dyDescent="0.15">
      <c r="A55" s="8">
        <f>COUNTA(E55,E57,E59,E61,E63,E65,E67,E69,E71,E73)</f>
        <v>0</v>
      </c>
      <c r="B55" s="170">
        <v>21</v>
      </c>
      <c r="C55" s="171"/>
      <c r="D55" s="171"/>
      <c r="E55" s="85"/>
      <c r="F55" s="164"/>
      <c r="G55" s="150"/>
      <c r="H55" s="155"/>
      <c r="P55" s="98"/>
      <c r="Q55" s="13"/>
      <c r="R55" s="98"/>
      <c r="S55" s="14"/>
      <c r="T55" s="14"/>
      <c r="U55" s="15"/>
      <c r="V55" s="14"/>
      <c r="W55" s="15"/>
    </row>
    <row r="56" spans="1:23" ht="27" customHeight="1" x14ac:dyDescent="0.15">
      <c r="A56" s="51">
        <f>COUNTA(G55:I55,G57:I57,G59:I59,G61:I61,G63:I63,G65:I65,G67:I67,G69:I69,G71:I71,G73:I73)</f>
        <v>0</v>
      </c>
      <c r="B56" s="170"/>
      <c r="C56" s="171"/>
      <c r="D56" s="171"/>
      <c r="E56" s="85"/>
      <c r="F56" s="165"/>
      <c r="G56" s="150"/>
      <c r="H56" s="155"/>
      <c r="P56" s="98"/>
      <c r="Q56" s="13"/>
      <c r="R56" s="98"/>
      <c r="S56" s="15"/>
      <c r="T56" s="15"/>
      <c r="U56" s="15"/>
      <c r="V56" s="14"/>
      <c r="W56" s="15"/>
    </row>
    <row r="57" spans="1:23" ht="27" customHeight="1" x14ac:dyDescent="0.15">
      <c r="B57" s="170">
        <v>22</v>
      </c>
      <c r="C57" s="171"/>
      <c r="D57" s="171"/>
      <c r="E57" s="85"/>
      <c r="F57" s="164"/>
      <c r="G57" s="150"/>
      <c r="H57" s="155"/>
      <c r="P57" s="98"/>
      <c r="Q57" s="13"/>
      <c r="R57" s="98"/>
      <c r="S57" s="15"/>
      <c r="T57" s="15"/>
      <c r="U57" s="14"/>
      <c r="V57" s="15"/>
      <c r="W57" s="14"/>
    </row>
    <row r="58" spans="1:23" ht="27" customHeight="1" x14ac:dyDescent="0.15">
      <c r="B58" s="170"/>
      <c r="C58" s="171"/>
      <c r="D58" s="171"/>
      <c r="E58" s="85"/>
      <c r="F58" s="165"/>
      <c r="G58" s="150"/>
      <c r="H58" s="155"/>
      <c r="P58" s="98"/>
      <c r="Q58" s="13"/>
      <c r="R58" s="102"/>
      <c r="S58" s="15"/>
      <c r="T58" s="15"/>
      <c r="U58" s="15"/>
      <c r="V58" s="14"/>
      <c r="W58" s="15"/>
    </row>
    <row r="59" spans="1:23" ht="27" customHeight="1" x14ac:dyDescent="0.15">
      <c r="B59" s="170">
        <v>23</v>
      </c>
      <c r="C59" s="171"/>
      <c r="D59" s="171"/>
      <c r="E59" s="85"/>
      <c r="F59" s="164"/>
      <c r="G59" s="150"/>
      <c r="H59" s="155"/>
      <c r="P59" s="98"/>
      <c r="Q59" s="13"/>
      <c r="R59" s="98"/>
      <c r="S59" s="15"/>
      <c r="T59" s="15"/>
      <c r="U59" s="15"/>
      <c r="V59" s="14"/>
      <c r="W59" s="15"/>
    </row>
    <row r="60" spans="1:23" ht="27" customHeight="1" x14ac:dyDescent="0.15">
      <c r="B60" s="170"/>
      <c r="C60" s="171"/>
      <c r="D60" s="171"/>
      <c r="E60" s="85"/>
      <c r="F60" s="165"/>
      <c r="G60" s="150"/>
      <c r="H60" s="155"/>
      <c r="P60" s="98"/>
      <c r="Q60" s="13"/>
      <c r="R60" s="102"/>
      <c r="S60" s="15"/>
      <c r="T60" s="15"/>
      <c r="U60" s="15"/>
      <c r="V60" s="15"/>
      <c r="W60" s="15"/>
    </row>
    <row r="61" spans="1:23" ht="27" customHeight="1" x14ac:dyDescent="0.15">
      <c r="B61" s="170">
        <v>24</v>
      </c>
      <c r="C61" s="171"/>
      <c r="D61" s="171"/>
      <c r="E61" s="85"/>
      <c r="F61" s="164"/>
      <c r="G61" s="150"/>
      <c r="H61" s="155"/>
      <c r="P61" s="98"/>
      <c r="Q61" s="13"/>
      <c r="R61" s="98"/>
      <c r="S61" s="15"/>
      <c r="T61" s="15"/>
      <c r="U61" s="15"/>
      <c r="V61" s="14"/>
      <c r="W61" s="15"/>
    </row>
    <row r="62" spans="1:23" ht="27" customHeight="1" x14ac:dyDescent="0.15">
      <c r="B62" s="170"/>
      <c r="C62" s="171"/>
      <c r="D62" s="171"/>
      <c r="E62" s="85"/>
      <c r="F62" s="165"/>
      <c r="G62" s="150"/>
      <c r="H62" s="155"/>
      <c r="P62" s="98"/>
      <c r="Q62" s="13"/>
      <c r="R62" s="102"/>
      <c r="S62" s="15"/>
      <c r="T62" s="15"/>
      <c r="U62" s="15"/>
      <c r="V62" s="14"/>
      <c r="W62" s="15"/>
    </row>
    <row r="63" spans="1:23" ht="27" customHeight="1" x14ac:dyDescent="0.15">
      <c r="B63" s="170">
        <v>25</v>
      </c>
      <c r="C63" s="171"/>
      <c r="D63" s="171"/>
      <c r="E63" s="85"/>
      <c r="F63" s="164"/>
      <c r="G63" s="150"/>
      <c r="H63" s="155"/>
      <c r="P63" s="98"/>
      <c r="Q63" s="13"/>
      <c r="R63" s="102"/>
      <c r="S63" s="15"/>
      <c r="T63" s="15"/>
      <c r="U63" s="15"/>
      <c r="V63" s="15"/>
      <c r="W63" s="15"/>
    </row>
    <row r="64" spans="1:23" ht="27" customHeight="1" x14ac:dyDescent="0.15">
      <c r="B64" s="170"/>
      <c r="C64" s="171"/>
      <c r="D64" s="171"/>
      <c r="E64" s="85"/>
      <c r="F64" s="165"/>
      <c r="G64" s="150"/>
      <c r="H64" s="155"/>
      <c r="P64" s="98"/>
      <c r="Q64" s="13"/>
      <c r="R64" s="98"/>
      <c r="S64" s="15"/>
      <c r="T64" s="15"/>
      <c r="U64" s="15"/>
      <c r="V64" s="15"/>
      <c r="W64" s="15"/>
    </row>
    <row r="65" spans="1:23" ht="27" customHeight="1" x14ac:dyDescent="0.15">
      <c r="B65" s="170">
        <v>26</v>
      </c>
      <c r="C65" s="171"/>
      <c r="D65" s="171"/>
      <c r="E65" s="85"/>
      <c r="F65" s="164"/>
      <c r="G65" s="150"/>
      <c r="H65" s="155"/>
      <c r="P65" s="98"/>
      <c r="Q65" s="13"/>
      <c r="R65" s="98"/>
      <c r="S65" s="15"/>
      <c r="T65" s="15"/>
      <c r="U65" s="15"/>
      <c r="V65" s="14"/>
      <c r="W65" s="15"/>
    </row>
    <row r="66" spans="1:23" ht="27" customHeight="1" x14ac:dyDescent="0.15">
      <c r="B66" s="170"/>
      <c r="C66" s="171"/>
      <c r="D66" s="171"/>
      <c r="E66" s="85"/>
      <c r="F66" s="165"/>
      <c r="G66" s="150"/>
      <c r="H66" s="155"/>
      <c r="P66" s="99"/>
      <c r="Q66" s="16"/>
      <c r="R66" s="98"/>
      <c r="S66" s="15"/>
      <c r="T66" s="15"/>
      <c r="U66" s="15"/>
      <c r="V66" s="15"/>
      <c r="W66" s="15"/>
    </row>
    <row r="67" spans="1:23" ht="27" customHeight="1" x14ac:dyDescent="0.15">
      <c r="B67" s="170">
        <v>27</v>
      </c>
      <c r="C67" s="171"/>
      <c r="D67" s="171"/>
      <c r="E67" s="85"/>
      <c r="F67" s="164"/>
      <c r="G67" s="150"/>
      <c r="H67" s="155"/>
      <c r="P67" s="98"/>
      <c r="Q67" s="13"/>
      <c r="R67" s="98"/>
      <c r="S67" s="15"/>
      <c r="T67" s="15"/>
      <c r="U67" s="15"/>
      <c r="V67" s="14"/>
      <c r="W67" s="15"/>
    </row>
    <row r="68" spans="1:23" ht="27" customHeight="1" x14ac:dyDescent="0.15">
      <c r="B68" s="170"/>
      <c r="C68" s="171"/>
      <c r="D68" s="171"/>
      <c r="E68" s="85"/>
      <c r="F68" s="165"/>
      <c r="G68" s="150"/>
      <c r="H68" s="155"/>
      <c r="P68" s="98"/>
      <c r="Q68" s="13"/>
      <c r="R68" s="102"/>
      <c r="S68" s="15"/>
      <c r="T68" s="15"/>
      <c r="U68" s="15"/>
      <c r="V68" s="15"/>
      <c r="W68" s="15"/>
    </row>
    <row r="69" spans="1:23" ht="27" customHeight="1" x14ac:dyDescent="0.15">
      <c r="B69" s="170">
        <v>28</v>
      </c>
      <c r="C69" s="171"/>
      <c r="D69" s="171"/>
      <c r="E69" s="85"/>
      <c r="F69" s="164"/>
      <c r="G69" s="150"/>
      <c r="H69" s="155"/>
      <c r="P69" s="98"/>
      <c r="Q69" s="13"/>
      <c r="R69" s="98"/>
      <c r="S69" s="15"/>
      <c r="T69" s="15"/>
      <c r="U69" s="14"/>
      <c r="V69" s="14"/>
      <c r="W69" s="15"/>
    </row>
    <row r="70" spans="1:23" ht="27" customHeight="1" x14ac:dyDescent="0.15">
      <c r="B70" s="170"/>
      <c r="C70" s="171"/>
      <c r="D70" s="171"/>
      <c r="E70" s="85"/>
      <c r="F70" s="165"/>
      <c r="G70" s="150"/>
      <c r="H70" s="155"/>
      <c r="P70" s="98"/>
      <c r="Q70" s="13"/>
      <c r="R70" s="98"/>
      <c r="S70" s="15"/>
      <c r="T70" s="15"/>
      <c r="U70" s="15"/>
      <c r="V70" s="14"/>
      <c r="W70" s="15"/>
    </row>
    <row r="71" spans="1:23" ht="27" customHeight="1" x14ac:dyDescent="0.15">
      <c r="B71" s="170">
        <v>29</v>
      </c>
      <c r="C71" s="171"/>
      <c r="D71" s="171"/>
      <c r="E71" s="85"/>
      <c r="F71" s="164"/>
      <c r="G71" s="150"/>
      <c r="H71" s="155"/>
      <c r="P71" s="98"/>
      <c r="Q71" s="13"/>
      <c r="R71" s="98"/>
      <c r="S71" s="15"/>
      <c r="T71" s="15"/>
      <c r="U71" s="15"/>
      <c r="V71" s="14"/>
      <c r="W71" s="15"/>
    </row>
    <row r="72" spans="1:23" ht="27" customHeight="1" x14ac:dyDescent="0.15">
      <c r="B72" s="170"/>
      <c r="C72" s="171"/>
      <c r="D72" s="171"/>
      <c r="E72" s="85"/>
      <c r="F72" s="165"/>
      <c r="G72" s="150"/>
      <c r="H72" s="155"/>
      <c r="P72" s="98"/>
      <c r="Q72" s="13"/>
      <c r="R72" s="98"/>
      <c r="S72" s="15"/>
      <c r="T72" s="15"/>
      <c r="U72" s="15"/>
      <c r="V72" s="14"/>
      <c r="W72" s="15"/>
    </row>
    <row r="73" spans="1:23" ht="27" customHeight="1" x14ac:dyDescent="0.15">
      <c r="B73" s="170">
        <v>30</v>
      </c>
      <c r="C73" s="171"/>
      <c r="D73" s="171"/>
      <c r="E73" s="85"/>
      <c r="F73" s="171"/>
      <c r="G73" s="150"/>
      <c r="H73" s="155"/>
      <c r="P73" s="98"/>
      <c r="Q73" s="13"/>
      <c r="R73" s="98"/>
      <c r="S73" s="15"/>
      <c r="T73" s="15"/>
      <c r="U73" s="15"/>
      <c r="V73" s="14"/>
      <c r="W73" s="15"/>
    </row>
    <row r="74" spans="1:23" ht="27" customHeight="1" thickBot="1" x14ac:dyDescent="0.2">
      <c r="B74" s="183"/>
      <c r="C74" s="184"/>
      <c r="D74" s="184"/>
      <c r="E74" s="86"/>
      <c r="F74" s="184"/>
      <c r="G74" s="151"/>
      <c r="H74" s="155"/>
      <c r="P74" s="98"/>
      <c r="Q74" s="13"/>
      <c r="R74" s="98"/>
      <c r="S74" s="14"/>
      <c r="T74" s="14"/>
      <c r="U74" s="15"/>
      <c r="V74" s="14"/>
      <c r="W74" s="15"/>
    </row>
    <row r="75" spans="1:23" ht="27" customHeight="1" x14ac:dyDescent="0.15">
      <c r="A75" s="8">
        <f>COUNTA(E75,E77,E79,E81,E83,E85,E87,E89,E91,E93)</f>
        <v>0</v>
      </c>
      <c r="B75" s="170">
        <v>31</v>
      </c>
      <c r="C75" s="171"/>
      <c r="D75" s="171"/>
      <c r="E75" s="85"/>
      <c r="F75" s="164"/>
      <c r="G75" s="150"/>
      <c r="H75" s="155"/>
      <c r="P75" s="98"/>
      <c r="Q75" s="13"/>
      <c r="R75" s="98"/>
      <c r="S75" s="14"/>
      <c r="T75" s="14"/>
      <c r="U75" s="15"/>
      <c r="V75" s="14"/>
      <c r="W75" s="15"/>
    </row>
    <row r="76" spans="1:23" ht="27" customHeight="1" x14ac:dyDescent="0.15">
      <c r="A76" s="51">
        <f>COUNTA(G75:I75,G77:I77,G79:I79,G81:I81,G83:I83,G85:I85,G87:I87,G89:I89,G91:I91,G93:I93)</f>
        <v>0</v>
      </c>
      <c r="B76" s="170"/>
      <c r="C76" s="171"/>
      <c r="D76" s="171"/>
      <c r="E76" s="85"/>
      <c r="F76" s="165"/>
      <c r="G76" s="150"/>
      <c r="H76" s="155"/>
      <c r="P76" s="98"/>
      <c r="Q76" s="13"/>
      <c r="R76" s="98"/>
      <c r="S76" s="15"/>
      <c r="T76" s="15"/>
      <c r="U76" s="15"/>
      <c r="V76" s="14"/>
      <c r="W76" s="15"/>
    </row>
    <row r="77" spans="1:23" ht="27" customHeight="1" x14ac:dyDescent="0.15">
      <c r="B77" s="170">
        <v>32</v>
      </c>
      <c r="C77" s="171"/>
      <c r="D77" s="171"/>
      <c r="E77" s="85"/>
      <c r="F77" s="164"/>
      <c r="G77" s="150"/>
      <c r="H77" s="155"/>
      <c r="P77" s="98"/>
      <c r="Q77" s="13"/>
      <c r="R77" s="98"/>
      <c r="S77" s="15"/>
      <c r="T77" s="15"/>
      <c r="U77" s="14"/>
      <c r="V77" s="15"/>
      <c r="W77" s="14"/>
    </row>
    <row r="78" spans="1:23" ht="27" customHeight="1" x14ac:dyDescent="0.15">
      <c r="B78" s="170"/>
      <c r="C78" s="171"/>
      <c r="D78" s="171"/>
      <c r="E78" s="85"/>
      <c r="F78" s="165"/>
      <c r="G78" s="150"/>
      <c r="H78" s="155"/>
      <c r="P78" s="98"/>
      <c r="Q78" s="13"/>
      <c r="R78" s="102"/>
      <c r="S78" s="15"/>
      <c r="T78" s="15"/>
      <c r="U78" s="15"/>
      <c r="V78" s="14"/>
      <c r="W78" s="15"/>
    </row>
    <row r="79" spans="1:23" ht="27" customHeight="1" x14ac:dyDescent="0.15">
      <c r="B79" s="170">
        <v>33</v>
      </c>
      <c r="C79" s="171"/>
      <c r="D79" s="171"/>
      <c r="E79" s="85"/>
      <c r="F79" s="164"/>
      <c r="G79" s="150"/>
      <c r="H79" s="155"/>
      <c r="P79" s="98"/>
      <c r="Q79" s="13"/>
      <c r="R79" s="98"/>
      <c r="S79" s="15"/>
      <c r="T79" s="15"/>
      <c r="U79" s="15"/>
      <c r="V79" s="14"/>
      <c r="W79" s="15"/>
    </row>
    <row r="80" spans="1:23" ht="27" customHeight="1" x14ac:dyDescent="0.15">
      <c r="B80" s="170"/>
      <c r="C80" s="171"/>
      <c r="D80" s="171"/>
      <c r="E80" s="85"/>
      <c r="F80" s="165"/>
      <c r="G80" s="150"/>
      <c r="H80" s="155"/>
      <c r="P80" s="98"/>
      <c r="Q80" s="13"/>
      <c r="R80" s="102"/>
      <c r="S80" s="15"/>
      <c r="T80" s="15"/>
      <c r="U80" s="15"/>
      <c r="V80" s="15"/>
      <c r="W80" s="15"/>
    </row>
    <row r="81" spans="1:23" ht="27" customHeight="1" x14ac:dyDescent="0.15">
      <c r="B81" s="170">
        <v>34</v>
      </c>
      <c r="C81" s="171"/>
      <c r="D81" s="171"/>
      <c r="E81" s="85"/>
      <c r="F81" s="164"/>
      <c r="G81" s="150"/>
      <c r="H81" s="155"/>
      <c r="P81" s="98"/>
      <c r="Q81" s="13"/>
      <c r="R81" s="98"/>
      <c r="S81" s="15"/>
      <c r="T81" s="15"/>
      <c r="U81" s="15"/>
      <c r="V81" s="14"/>
      <c r="W81" s="15"/>
    </row>
    <row r="82" spans="1:23" ht="27" customHeight="1" x14ac:dyDescent="0.15">
      <c r="B82" s="170"/>
      <c r="C82" s="171"/>
      <c r="D82" s="171"/>
      <c r="E82" s="85"/>
      <c r="F82" s="165"/>
      <c r="G82" s="150"/>
      <c r="H82" s="155"/>
      <c r="P82" s="98"/>
      <c r="Q82" s="13"/>
      <c r="R82" s="102"/>
      <c r="S82" s="15"/>
      <c r="T82" s="15"/>
      <c r="U82" s="15"/>
      <c r="V82" s="14"/>
      <c r="W82" s="15"/>
    </row>
    <row r="83" spans="1:23" ht="27" customHeight="1" x14ac:dyDescent="0.15">
      <c r="B83" s="170">
        <v>35</v>
      </c>
      <c r="C83" s="171"/>
      <c r="D83" s="171"/>
      <c r="E83" s="85"/>
      <c r="F83" s="164"/>
      <c r="G83" s="150"/>
      <c r="H83" s="155"/>
      <c r="P83" s="98"/>
      <c r="Q83" s="13"/>
      <c r="R83" s="102"/>
      <c r="S83" s="15"/>
      <c r="T83" s="15"/>
      <c r="U83" s="15"/>
      <c r="V83" s="15"/>
      <c r="W83" s="15"/>
    </row>
    <row r="84" spans="1:23" ht="27" customHeight="1" x14ac:dyDescent="0.15">
      <c r="B84" s="170"/>
      <c r="C84" s="171"/>
      <c r="D84" s="171"/>
      <c r="E84" s="85"/>
      <c r="F84" s="165"/>
      <c r="G84" s="150"/>
      <c r="H84" s="155"/>
      <c r="P84" s="98"/>
      <c r="Q84" s="13"/>
      <c r="R84" s="98"/>
      <c r="S84" s="15"/>
      <c r="T84" s="15"/>
      <c r="U84" s="15"/>
      <c r="V84" s="15"/>
      <c r="W84" s="15"/>
    </row>
    <row r="85" spans="1:23" ht="27" customHeight="1" x14ac:dyDescent="0.15">
      <c r="B85" s="170">
        <v>36</v>
      </c>
      <c r="C85" s="171"/>
      <c r="D85" s="171"/>
      <c r="E85" s="85"/>
      <c r="F85" s="164"/>
      <c r="G85" s="150"/>
      <c r="H85" s="155"/>
      <c r="P85" s="98"/>
      <c r="Q85" s="13"/>
      <c r="R85" s="98"/>
      <c r="S85" s="15"/>
      <c r="T85" s="15"/>
      <c r="U85" s="15"/>
      <c r="V85" s="14"/>
      <c r="W85" s="15"/>
    </row>
    <row r="86" spans="1:23" ht="27" customHeight="1" x14ac:dyDescent="0.15">
      <c r="B86" s="170"/>
      <c r="C86" s="171"/>
      <c r="D86" s="171"/>
      <c r="E86" s="85"/>
      <c r="F86" s="165"/>
      <c r="G86" s="150"/>
      <c r="H86" s="155"/>
      <c r="P86" s="99"/>
      <c r="Q86" s="16"/>
      <c r="R86" s="98"/>
      <c r="S86" s="15"/>
      <c r="T86" s="15"/>
      <c r="U86" s="15"/>
      <c r="V86" s="15"/>
      <c r="W86" s="15"/>
    </row>
    <row r="87" spans="1:23" ht="27" customHeight="1" x14ac:dyDescent="0.15">
      <c r="B87" s="170">
        <v>37</v>
      </c>
      <c r="C87" s="171"/>
      <c r="D87" s="171"/>
      <c r="E87" s="85"/>
      <c r="F87" s="164"/>
      <c r="G87" s="150"/>
      <c r="H87" s="155"/>
      <c r="P87" s="98"/>
      <c r="Q87" s="13"/>
      <c r="R87" s="98"/>
      <c r="S87" s="15"/>
      <c r="T87" s="15"/>
      <c r="U87" s="15"/>
      <c r="V87" s="14"/>
      <c r="W87" s="15"/>
    </row>
    <row r="88" spans="1:23" ht="27" customHeight="1" x14ac:dyDescent="0.15">
      <c r="B88" s="170"/>
      <c r="C88" s="171"/>
      <c r="D88" s="171"/>
      <c r="E88" s="85"/>
      <c r="F88" s="165"/>
      <c r="G88" s="150"/>
      <c r="H88" s="155"/>
      <c r="P88" s="98"/>
      <c r="Q88" s="13"/>
      <c r="R88" s="102"/>
      <c r="S88" s="15"/>
      <c r="T88" s="15"/>
      <c r="U88" s="15"/>
      <c r="V88" s="15"/>
      <c r="W88" s="15"/>
    </row>
    <row r="89" spans="1:23" ht="27" customHeight="1" x14ac:dyDescent="0.15">
      <c r="B89" s="170">
        <v>38</v>
      </c>
      <c r="C89" s="171"/>
      <c r="D89" s="171"/>
      <c r="E89" s="85"/>
      <c r="F89" s="164"/>
      <c r="G89" s="150"/>
      <c r="H89" s="155"/>
      <c r="P89" s="98"/>
      <c r="Q89" s="13"/>
      <c r="R89" s="98"/>
      <c r="S89" s="15"/>
      <c r="T89" s="15"/>
      <c r="U89" s="14"/>
      <c r="V89" s="14"/>
      <c r="W89" s="15"/>
    </row>
    <row r="90" spans="1:23" ht="27" customHeight="1" x14ac:dyDescent="0.15">
      <c r="B90" s="170"/>
      <c r="C90" s="171"/>
      <c r="D90" s="171"/>
      <c r="E90" s="85"/>
      <c r="F90" s="165"/>
      <c r="G90" s="150"/>
      <c r="H90" s="155"/>
      <c r="P90" s="98"/>
      <c r="Q90" s="13"/>
      <c r="R90" s="98"/>
      <c r="S90" s="15"/>
      <c r="T90" s="15"/>
      <c r="U90" s="15"/>
      <c r="V90" s="14"/>
      <c r="W90" s="15"/>
    </row>
    <row r="91" spans="1:23" ht="27" customHeight="1" x14ac:dyDescent="0.15">
      <c r="B91" s="170">
        <v>39</v>
      </c>
      <c r="C91" s="171"/>
      <c r="D91" s="171"/>
      <c r="E91" s="85"/>
      <c r="F91" s="164"/>
      <c r="G91" s="150"/>
      <c r="H91" s="155"/>
      <c r="P91" s="98"/>
      <c r="Q91" s="13"/>
      <c r="R91" s="98"/>
      <c r="S91" s="15"/>
      <c r="T91" s="15"/>
      <c r="U91" s="15"/>
      <c r="V91" s="14"/>
      <c r="W91" s="15"/>
    </row>
    <row r="92" spans="1:23" ht="27" customHeight="1" x14ac:dyDescent="0.15">
      <c r="B92" s="170"/>
      <c r="C92" s="171"/>
      <c r="D92" s="171"/>
      <c r="E92" s="85"/>
      <c r="F92" s="165"/>
      <c r="G92" s="150"/>
      <c r="H92" s="155"/>
      <c r="P92" s="98"/>
      <c r="Q92" s="13"/>
      <c r="R92" s="98"/>
      <c r="S92" s="15"/>
      <c r="T92" s="15"/>
      <c r="U92" s="15"/>
      <c r="V92" s="14"/>
      <c r="W92" s="15"/>
    </row>
    <row r="93" spans="1:23" ht="27" customHeight="1" x14ac:dyDescent="0.15">
      <c r="B93" s="170">
        <v>40</v>
      </c>
      <c r="C93" s="171"/>
      <c r="D93" s="171"/>
      <c r="E93" s="85"/>
      <c r="F93" s="171"/>
      <c r="G93" s="150"/>
      <c r="H93" s="155"/>
      <c r="P93" s="98"/>
      <c r="Q93" s="13"/>
      <c r="R93" s="98"/>
      <c r="S93" s="15"/>
      <c r="T93" s="15"/>
      <c r="U93" s="15"/>
      <c r="V93" s="14"/>
      <c r="W93" s="15"/>
    </row>
    <row r="94" spans="1:23" ht="27" customHeight="1" thickBot="1" x14ac:dyDescent="0.2">
      <c r="B94" s="183"/>
      <c r="C94" s="184"/>
      <c r="D94" s="184"/>
      <c r="E94" s="86"/>
      <c r="F94" s="184"/>
      <c r="G94" s="151"/>
      <c r="H94" s="155"/>
      <c r="P94" s="98"/>
      <c r="Q94" s="13"/>
      <c r="R94" s="98"/>
      <c r="S94" s="14"/>
      <c r="T94" s="14"/>
      <c r="U94" s="15"/>
      <c r="V94" s="14"/>
      <c r="W94" s="15"/>
    </row>
    <row r="95" spans="1:23" ht="27" customHeight="1" x14ac:dyDescent="0.15">
      <c r="A95" s="8">
        <f>COUNTA(E95,E97,E99,E101,E103,E105,E107,E109,E111,E113)</f>
        <v>0</v>
      </c>
      <c r="B95" s="170">
        <v>41</v>
      </c>
      <c r="C95" s="171"/>
      <c r="D95" s="171"/>
      <c r="E95" s="85"/>
      <c r="F95" s="164"/>
      <c r="G95" s="150"/>
      <c r="H95" s="155"/>
      <c r="P95" s="98"/>
      <c r="Q95" s="13"/>
      <c r="R95" s="98"/>
      <c r="S95" s="14"/>
      <c r="T95" s="14"/>
      <c r="U95" s="15"/>
      <c r="V95" s="14"/>
      <c r="W95" s="15"/>
    </row>
    <row r="96" spans="1:23" ht="27" customHeight="1" x14ac:dyDescent="0.15">
      <c r="A96" s="51">
        <f>COUNTA(G95:I95,G97:I97,G99:I99,G101:I101,G103:I103,G105:I105,G107:I107,G109:I109,G111:I111,G113:I113)</f>
        <v>0</v>
      </c>
      <c r="B96" s="170"/>
      <c r="C96" s="171"/>
      <c r="D96" s="171"/>
      <c r="E96" s="85"/>
      <c r="F96" s="165"/>
      <c r="G96" s="150"/>
      <c r="H96" s="155"/>
      <c r="P96" s="98"/>
      <c r="Q96" s="13"/>
      <c r="R96" s="98"/>
      <c r="S96" s="15"/>
      <c r="T96" s="15"/>
      <c r="U96" s="15"/>
      <c r="V96" s="14"/>
      <c r="W96" s="15"/>
    </row>
    <row r="97" spans="2:23" ht="27" customHeight="1" x14ac:dyDescent="0.15">
      <c r="B97" s="170">
        <v>42</v>
      </c>
      <c r="C97" s="171"/>
      <c r="D97" s="171"/>
      <c r="E97" s="85"/>
      <c r="F97" s="164"/>
      <c r="G97" s="150"/>
      <c r="H97" s="155"/>
      <c r="P97" s="98"/>
      <c r="Q97" s="13"/>
      <c r="R97" s="98"/>
      <c r="S97" s="15"/>
      <c r="T97" s="15"/>
      <c r="U97" s="14"/>
      <c r="V97" s="15"/>
      <c r="W97" s="14"/>
    </row>
    <row r="98" spans="2:23" ht="27" customHeight="1" x14ac:dyDescent="0.15">
      <c r="B98" s="170"/>
      <c r="C98" s="171"/>
      <c r="D98" s="171"/>
      <c r="E98" s="85"/>
      <c r="F98" s="165"/>
      <c r="G98" s="150"/>
      <c r="H98" s="155"/>
      <c r="P98" s="98"/>
      <c r="Q98" s="13"/>
      <c r="R98" s="102"/>
      <c r="S98" s="15"/>
      <c r="T98" s="15"/>
      <c r="U98" s="15"/>
      <c r="V98" s="14"/>
      <c r="W98" s="15"/>
    </row>
    <row r="99" spans="2:23" ht="27" customHeight="1" x14ac:dyDescent="0.15">
      <c r="B99" s="170">
        <v>43</v>
      </c>
      <c r="C99" s="171"/>
      <c r="D99" s="171"/>
      <c r="E99" s="85"/>
      <c r="F99" s="164"/>
      <c r="G99" s="150"/>
      <c r="H99" s="155"/>
      <c r="P99" s="98"/>
      <c r="Q99" s="13"/>
      <c r="R99" s="98"/>
      <c r="S99" s="15"/>
      <c r="T99" s="15"/>
      <c r="U99" s="15"/>
      <c r="V99" s="14"/>
      <c r="W99" s="15"/>
    </row>
    <row r="100" spans="2:23" ht="27" customHeight="1" x14ac:dyDescent="0.15">
      <c r="B100" s="170"/>
      <c r="C100" s="171"/>
      <c r="D100" s="171"/>
      <c r="E100" s="85"/>
      <c r="F100" s="165"/>
      <c r="G100" s="150"/>
      <c r="H100" s="155"/>
      <c r="P100" s="98"/>
      <c r="Q100" s="13"/>
      <c r="R100" s="102"/>
      <c r="S100" s="15"/>
      <c r="T100" s="15"/>
      <c r="U100" s="15"/>
      <c r="V100" s="15"/>
      <c r="W100" s="15"/>
    </row>
    <row r="101" spans="2:23" ht="27" customHeight="1" x14ac:dyDescent="0.15">
      <c r="B101" s="170">
        <v>44</v>
      </c>
      <c r="C101" s="171"/>
      <c r="D101" s="171"/>
      <c r="E101" s="85"/>
      <c r="F101" s="164"/>
      <c r="G101" s="150"/>
      <c r="H101" s="155"/>
      <c r="P101" s="98"/>
      <c r="Q101" s="13"/>
      <c r="R101" s="98"/>
      <c r="S101" s="15"/>
      <c r="T101" s="15"/>
      <c r="U101" s="15"/>
      <c r="V101" s="14"/>
      <c r="W101" s="15"/>
    </row>
    <row r="102" spans="2:23" ht="27" customHeight="1" x14ac:dyDescent="0.15">
      <c r="B102" s="170"/>
      <c r="C102" s="171"/>
      <c r="D102" s="171"/>
      <c r="E102" s="85"/>
      <c r="F102" s="165"/>
      <c r="G102" s="150"/>
      <c r="H102" s="155"/>
      <c r="P102" s="98"/>
      <c r="Q102" s="13"/>
      <c r="R102" s="102"/>
      <c r="S102" s="15"/>
      <c r="T102" s="15"/>
      <c r="U102" s="15"/>
      <c r="V102" s="14"/>
      <c r="W102" s="15"/>
    </row>
    <row r="103" spans="2:23" ht="27" customHeight="1" x14ac:dyDescent="0.15">
      <c r="B103" s="170">
        <v>45</v>
      </c>
      <c r="C103" s="171"/>
      <c r="D103" s="171"/>
      <c r="E103" s="85"/>
      <c r="F103" s="164"/>
      <c r="G103" s="150"/>
      <c r="H103" s="155"/>
      <c r="P103" s="98"/>
      <c r="Q103" s="13"/>
      <c r="R103" s="102"/>
      <c r="S103" s="15"/>
      <c r="T103" s="15"/>
      <c r="U103" s="15"/>
      <c r="V103" s="15"/>
      <c r="W103" s="15"/>
    </row>
    <row r="104" spans="2:23" ht="27" customHeight="1" x14ac:dyDescent="0.15">
      <c r="B104" s="170"/>
      <c r="C104" s="171"/>
      <c r="D104" s="171"/>
      <c r="E104" s="85"/>
      <c r="F104" s="165"/>
      <c r="G104" s="150"/>
      <c r="H104" s="155"/>
      <c r="P104" s="98"/>
      <c r="Q104" s="13"/>
      <c r="R104" s="98"/>
      <c r="S104" s="15"/>
      <c r="T104" s="15"/>
      <c r="U104" s="15"/>
      <c r="V104" s="15"/>
      <c r="W104" s="15"/>
    </row>
    <row r="105" spans="2:23" ht="27" customHeight="1" x14ac:dyDescent="0.15">
      <c r="B105" s="170">
        <v>46</v>
      </c>
      <c r="C105" s="171"/>
      <c r="D105" s="171"/>
      <c r="E105" s="85"/>
      <c r="F105" s="164"/>
      <c r="G105" s="150"/>
      <c r="H105" s="155"/>
      <c r="P105" s="98"/>
      <c r="Q105" s="13"/>
      <c r="R105" s="98"/>
      <c r="S105" s="15"/>
      <c r="T105" s="15"/>
      <c r="U105" s="15"/>
      <c r="V105" s="14"/>
      <c r="W105" s="15"/>
    </row>
    <row r="106" spans="2:23" ht="27" customHeight="1" x14ac:dyDescent="0.15">
      <c r="B106" s="170"/>
      <c r="C106" s="171"/>
      <c r="D106" s="171"/>
      <c r="E106" s="85"/>
      <c r="F106" s="165"/>
      <c r="G106" s="150"/>
      <c r="H106" s="155"/>
      <c r="P106" s="99"/>
      <c r="Q106" s="16"/>
      <c r="R106" s="98"/>
      <c r="S106" s="15"/>
      <c r="T106" s="15"/>
      <c r="U106" s="15"/>
      <c r="V106" s="15"/>
      <c r="W106" s="15"/>
    </row>
    <row r="107" spans="2:23" ht="27" customHeight="1" x14ac:dyDescent="0.15">
      <c r="B107" s="170">
        <v>47</v>
      </c>
      <c r="C107" s="171"/>
      <c r="D107" s="171"/>
      <c r="E107" s="85"/>
      <c r="F107" s="164"/>
      <c r="G107" s="150"/>
      <c r="H107" s="155"/>
      <c r="P107" s="98"/>
      <c r="Q107" s="13"/>
      <c r="R107" s="98"/>
      <c r="S107" s="15"/>
      <c r="T107" s="15"/>
      <c r="U107" s="15"/>
      <c r="V107" s="14"/>
      <c r="W107" s="15"/>
    </row>
    <row r="108" spans="2:23" ht="27" customHeight="1" x14ac:dyDescent="0.15">
      <c r="B108" s="170"/>
      <c r="C108" s="171"/>
      <c r="D108" s="171"/>
      <c r="E108" s="85"/>
      <c r="F108" s="165"/>
      <c r="G108" s="150"/>
      <c r="H108" s="155"/>
      <c r="P108" s="98"/>
      <c r="Q108" s="13"/>
      <c r="R108" s="102"/>
      <c r="S108" s="15"/>
      <c r="T108" s="15"/>
      <c r="U108" s="15"/>
      <c r="V108" s="15"/>
      <c r="W108" s="15"/>
    </row>
    <row r="109" spans="2:23" ht="27" customHeight="1" x14ac:dyDescent="0.15">
      <c r="B109" s="170">
        <v>48</v>
      </c>
      <c r="C109" s="171"/>
      <c r="D109" s="171"/>
      <c r="E109" s="85"/>
      <c r="F109" s="164"/>
      <c r="G109" s="150"/>
      <c r="H109" s="155"/>
      <c r="P109" s="98"/>
      <c r="Q109" s="13"/>
      <c r="R109" s="98"/>
      <c r="S109" s="15"/>
      <c r="T109" s="15"/>
      <c r="U109" s="14"/>
      <c r="V109" s="14"/>
      <c r="W109" s="15"/>
    </row>
    <row r="110" spans="2:23" ht="27" customHeight="1" x14ac:dyDescent="0.15">
      <c r="B110" s="170"/>
      <c r="C110" s="171"/>
      <c r="D110" s="171"/>
      <c r="E110" s="85"/>
      <c r="F110" s="165"/>
      <c r="G110" s="150"/>
      <c r="H110" s="155"/>
      <c r="P110" s="98"/>
      <c r="Q110" s="13"/>
      <c r="R110" s="98"/>
      <c r="S110" s="15"/>
      <c r="T110" s="15"/>
      <c r="U110" s="15"/>
      <c r="V110" s="14"/>
      <c r="W110" s="15"/>
    </row>
    <row r="111" spans="2:23" ht="27" customHeight="1" x14ac:dyDescent="0.15">
      <c r="B111" s="170">
        <v>49</v>
      </c>
      <c r="C111" s="171"/>
      <c r="D111" s="171"/>
      <c r="E111" s="85"/>
      <c r="F111" s="164"/>
      <c r="G111" s="150"/>
      <c r="H111" s="155"/>
      <c r="P111" s="98"/>
      <c r="Q111" s="13"/>
      <c r="R111" s="98"/>
      <c r="S111" s="15"/>
      <c r="T111" s="15"/>
      <c r="U111" s="15"/>
      <c r="V111" s="14"/>
      <c r="W111" s="15"/>
    </row>
    <row r="112" spans="2:23" ht="27" customHeight="1" x14ac:dyDescent="0.15">
      <c r="B112" s="170"/>
      <c r="C112" s="171"/>
      <c r="D112" s="171"/>
      <c r="E112" s="85"/>
      <c r="F112" s="165"/>
      <c r="G112" s="150"/>
      <c r="H112" s="155"/>
      <c r="P112" s="98"/>
      <c r="Q112" s="13"/>
      <c r="R112" s="98"/>
      <c r="S112" s="15"/>
      <c r="T112" s="15"/>
      <c r="U112" s="15"/>
      <c r="V112" s="14"/>
      <c r="W112" s="15"/>
    </row>
    <row r="113" spans="2:23" ht="27" customHeight="1" x14ac:dyDescent="0.15">
      <c r="B113" s="170">
        <v>50</v>
      </c>
      <c r="C113" s="171"/>
      <c r="D113" s="171"/>
      <c r="E113" s="85"/>
      <c r="F113" s="171"/>
      <c r="G113" s="150"/>
      <c r="H113" s="155"/>
      <c r="P113" s="98"/>
      <c r="Q113" s="13"/>
      <c r="R113" s="98"/>
      <c r="S113" s="15"/>
      <c r="T113" s="15"/>
      <c r="U113" s="15"/>
      <c r="V113" s="14"/>
      <c r="W113" s="15"/>
    </row>
    <row r="114" spans="2:23" ht="27" customHeight="1" thickBot="1" x14ac:dyDescent="0.2">
      <c r="B114" s="183"/>
      <c r="C114" s="184"/>
      <c r="D114" s="184"/>
      <c r="E114" s="86"/>
      <c r="F114" s="184"/>
      <c r="G114" s="151"/>
      <c r="H114" s="155"/>
      <c r="P114" s="98"/>
      <c r="Q114" s="13"/>
      <c r="R114" s="98"/>
      <c r="S114" s="14"/>
      <c r="T114" s="14"/>
      <c r="U114" s="15"/>
      <c r="V114" s="14"/>
      <c r="W114" s="15"/>
    </row>
    <row r="115" spans="2:23" ht="20.25" customHeight="1" x14ac:dyDescent="0.15">
      <c r="P115" s="98"/>
      <c r="Q115" s="13"/>
      <c r="R115" s="98"/>
      <c r="S115" s="14"/>
      <c r="T115" s="14"/>
    </row>
    <row r="116" spans="2:23" ht="20.25" customHeight="1" x14ac:dyDescent="0.15"/>
    <row r="117" spans="2:23" ht="20.25" customHeight="1" x14ac:dyDescent="0.15"/>
  </sheetData>
  <sheetProtection algorithmName="SHA-512" hashValue="2deElJahAWfpmvK5iOXxPIvmfwlzcFKOmsTTOOPjomY55W08wtXZES44WO0UkF4kuaqEjjDSTDbAi78aJk5JbQ==" saltValue="Jv4aD7+fubWGJHXV+UwbNg==" spinCount="100000" sheet="1" objects="1" scenarios="1"/>
  <mergeCells count="228">
    <mergeCell ref="P3:T13"/>
    <mergeCell ref="F113:F114"/>
    <mergeCell ref="F101:F102"/>
    <mergeCell ref="F103:F104"/>
    <mergeCell ref="F105:F106"/>
    <mergeCell ref="F107:F108"/>
    <mergeCell ref="F109:F110"/>
    <mergeCell ref="F111:F112"/>
    <mergeCell ref="F99:F100"/>
    <mergeCell ref="F77:F78"/>
    <mergeCell ref="F79:F80"/>
    <mergeCell ref="F81:F82"/>
    <mergeCell ref="F83:F84"/>
    <mergeCell ref="F85:F86"/>
    <mergeCell ref="F87:F88"/>
    <mergeCell ref="F89:F90"/>
    <mergeCell ref="F91:F92"/>
    <mergeCell ref="F71:F72"/>
    <mergeCell ref="F73:F74"/>
    <mergeCell ref="F75:F76"/>
    <mergeCell ref="F93:F94"/>
    <mergeCell ref="F95:F96"/>
    <mergeCell ref="F97:F98"/>
    <mergeCell ref="F65:F66"/>
    <mergeCell ref="F67:F68"/>
    <mergeCell ref="F69:F70"/>
    <mergeCell ref="F61:F62"/>
    <mergeCell ref="F63:F64"/>
    <mergeCell ref="F49:F50"/>
    <mergeCell ref="F51:F52"/>
    <mergeCell ref="F17:F18"/>
    <mergeCell ref="F19:F20"/>
    <mergeCell ref="F21:F22"/>
    <mergeCell ref="F23:F24"/>
    <mergeCell ref="F25:F26"/>
    <mergeCell ref="F27:F28"/>
    <mergeCell ref="F29:F30"/>
    <mergeCell ref="F31:F32"/>
    <mergeCell ref="F33:F34"/>
    <mergeCell ref="F35:F36"/>
    <mergeCell ref="F37:F38"/>
    <mergeCell ref="F39:F40"/>
    <mergeCell ref="F41:F42"/>
    <mergeCell ref="F43:F44"/>
    <mergeCell ref="F45:F46"/>
    <mergeCell ref="F47:F48"/>
    <mergeCell ref="F53:F54"/>
    <mergeCell ref="F55:F56"/>
    <mergeCell ref="D13:D14"/>
    <mergeCell ref="B23:B24"/>
    <mergeCell ref="C23:C24"/>
    <mergeCell ref="D23:D24"/>
    <mergeCell ref="B25:B26"/>
    <mergeCell ref="B21:B22"/>
    <mergeCell ref="C21:C22"/>
    <mergeCell ref="D21:D22"/>
    <mergeCell ref="C15:C16"/>
    <mergeCell ref="C25:C26"/>
    <mergeCell ref="D25:D26"/>
    <mergeCell ref="C13:C14"/>
    <mergeCell ref="G1:I1"/>
    <mergeCell ref="B17:B18"/>
    <mergeCell ref="C17:C18"/>
    <mergeCell ref="D17:D18"/>
    <mergeCell ref="B19:B20"/>
    <mergeCell ref="C19:C20"/>
    <mergeCell ref="D19:D20"/>
    <mergeCell ref="D15:D16"/>
    <mergeCell ref="B8:C8"/>
    <mergeCell ref="B1:F1"/>
    <mergeCell ref="D3:E3"/>
    <mergeCell ref="F3:G3"/>
    <mergeCell ref="H3:I3"/>
    <mergeCell ref="B5:B6"/>
    <mergeCell ref="D5:E5"/>
    <mergeCell ref="B4:C4"/>
    <mergeCell ref="D4:E4"/>
    <mergeCell ref="F4:G4"/>
    <mergeCell ref="H4:I4"/>
    <mergeCell ref="B11:B12"/>
    <mergeCell ref="C11:C12"/>
    <mergeCell ref="D11:D12"/>
    <mergeCell ref="G11:I11"/>
    <mergeCell ref="G12:I12"/>
    <mergeCell ref="B45:B46"/>
    <mergeCell ref="C45:C46"/>
    <mergeCell ref="D45:D46"/>
    <mergeCell ref="B47:B48"/>
    <mergeCell ref="C47:C48"/>
    <mergeCell ref="D47:D48"/>
    <mergeCell ref="B29:B30"/>
    <mergeCell ref="C29:C30"/>
    <mergeCell ref="D29:D30"/>
    <mergeCell ref="B35:B36"/>
    <mergeCell ref="C35:C36"/>
    <mergeCell ref="D35:D36"/>
    <mergeCell ref="B31:B32"/>
    <mergeCell ref="C31:C32"/>
    <mergeCell ref="D31:D32"/>
    <mergeCell ref="B33:B34"/>
    <mergeCell ref="C33:C34"/>
    <mergeCell ref="D33:D34"/>
    <mergeCell ref="B73:B74"/>
    <mergeCell ref="C73:C74"/>
    <mergeCell ref="D73:D74"/>
    <mergeCell ref="B65:B66"/>
    <mergeCell ref="C65:C66"/>
    <mergeCell ref="D65:D66"/>
    <mergeCell ref="B59:B60"/>
    <mergeCell ref="C59:C60"/>
    <mergeCell ref="D59:D60"/>
    <mergeCell ref="B61:B62"/>
    <mergeCell ref="C61:C62"/>
    <mergeCell ref="D61:D62"/>
    <mergeCell ref="B67:B68"/>
    <mergeCell ref="C67:C68"/>
    <mergeCell ref="D67:D68"/>
    <mergeCell ref="B69:B70"/>
    <mergeCell ref="C69:C70"/>
    <mergeCell ref="D69:D70"/>
    <mergeCell ref="B71:B72"/>
    <mergeCell ref="C71:C72"/>
    <mergeCell ref="D71:D72"/>
    <mergeCell ref="B63:B64"/>
    <mergeCell ref="C63:C64"/>
    <mergeCell ref="D63:D64"/>
    <mergeCell ref="B75:B76"/>
    <mergeCell ref="C75:C76"/>
    <mergeCell ref="D75:D76"/>
    <mergeCell ref="B77:B78"/>
    <mergeCell ref="C77:C78"/>
    <mergeCell ref="D77:D78"/>
    <mergeCell ref="C79:C80"/>
    <mergeCell ref="D79:D80"/>
    <mergeCell ref="B81:B82"/>
    <mergeCell ref="C81:C82"/>
    <mergeCell ref="D81:D82"/>
    <mergeCell ref="B83:B84"/>
    <mergeCell ref="C83:C84"/>
    <mergeCell ref="D83:D84"/>
    <mergeCell ref="B79:B80"/>
    <mergeCell ref="D93:D94"/>
    <mergeCell ref="B85:B86"/>
    <mergeCell ref="C85:C86"/>
    <mergeCell ref="D85:D86"/>
    <mergeCell ref="B87:B88"/>
    <mergeCell ref="C87:C88"/>
    <mergeCell ref="D87:D88"/>
    <mergeCell ref="B89:B90"/>
    <mergeCell ref="C89:C90"/>
    <mergeCell ref="D89:D90"/>
    <mergeCell ref="B91:B92"/>
    <mergeCell ref="C91:C92"/>
    <mergeCell ref="D91:D92"/>
    <mergeCell ref="B93:B94"/>
    <mergeCell ref="C93:C94"/>
    <mergeCell ref="B105:B106"/>
    <mergeCell ref="C105:C106"/>
    <mergeCell ref="D107:D108"/>
    <mergeCell ref="B95:B96"/>
    <mergeCell ref="C95:C96"/>
    <mergeCell ref="D95:D96"/>
    <mergeCell ref="B97:B98"/>
    <mergeCell ref="B113:B114"/>
    <mergeCell ref="C113:C114"/>
    <mergeCell ref="D113:D114"/>
    <mergeCell ref="B109:B110"/>
    <mergeCell ref="C109:C110"/>
    <mergeCell ref="D109:D110"/>
    <mergeCell ref="B111:B112"/>
    <mergeCell ref="B107:B108"/>
    <mergeCell ref="C107:C108"/>
    <mergeCell ref="B101:B102"/>
    <mergeCell ref="C101:C102"/>
    <mergeCell ref="D101:D102"/>
    <mergeCell ref="B103:B104"/>
    <mergeCell ref="C103:C104"/>
    <mergeCell ref="D103:D104"/>
    <mergeCell ref="B99:B100"/>
    <mergeCell ref="C99:C100"/>
    <mergeCell ref="D99:D100"/>
    <mergeCell ref="C97:C98"/>
    <mergeCell ref="D97:D98"/>
    <mergeCell ref="D6:F6"/>
    <mergeCell ref="H6:I6"/>
    <mergeCell ref="P15:T16"/>
    <mergeCell ref="D105:D106"/>
    <mergeCell ref="C111:C112"/>
    <mergeCell ref="D111:D112"/>
    <mergeCell ref="C49:C50"/>
    <mergeCell ref="D49:D50"/>
    <mergeCell ref="C53:C54"/>
    <mergeCell ref="D53:D54"/>
    <mergeCell ref="C55:C56"/>
    <mergeCell ref="D55:D56"/>
    <mergeCell ref="C57:C58"/>
    <mergeCell ref="D57:D58"/>
    <mergeCell ref="C51:C52"/>
    <mergeCell ref="D51:D52"/>
    <mergeCell ref="C37:C38"/>
    <mergeCell ref="D37:D38"/>
    <mergeCell ref="C39:C40"/>
    <mergeCell ref="D39:D40"/>
    <mergeCell ref="C41:C42"/>
    <mergeCell ref="G5:I5"/>
    <mergeCell ref="B3:C3"/>
    <mergeCell ref="F15:F16"/>
    <mergeCell ref="F11:F12"/>
    <mergeCell ref="F13:F14"/>
    <mergeCell ref="B15:B16"/>
    <mergeCell ref="F57:F58"/>
    <mergeCell ref="F59:F60"/>
    <mergeCell ref="B27:B28"/>
    <mergeCell ref="C27:C28"/>
    <mergeCell ref="D27:D28"/>
    <mergeCell ref="B13:B14"/>
    <mergeCell ref="B53:B54"/>
    <mergeCell ref="B55:B56"/>
    <mergeCell ref="B57:B58"/>
    <mergeCell ref="B51:B52"/>
    <mergeCell ref="B49:B50"/>
    <mergeCell ref="B37:B38"/>
    <mergeCell ref="B39:B40"/>
    <mergeCell ref="B41:B42"/>
    <mergeCell ref="D41:D42"/>
    <mergeCell ref="B43:B44"/>
    <mergeCell ref="C43:C44"/>
    <mergeCell ref="D43:D44"/>
  </mergeCells>
  <phoneticPr fontId="2"/>
  <conditionalFormatting sqref="C15:C114">
    <cfRule type="containsText" dxfId="10" priority="1" stopIfTrue="1" operator="containsText" text="女">
      <formula>NOT(ISERROR(SEARCH("女",C15)))</formula>
    </cfRule>
    <cfRule type="containsText" dxfId="9" priority="2" stopIfTrue="1" operator="containsText" text="男">
      <formula>NOT(ISERROR(SEARCH("男",C15)))</formula>
    </cfRule>
  </conditionalFormatting>
  <conditionalFormatting sqref="G12:I12">
    <cfRule type="containsText" dxfId="8" priority="6" operator="containsText" text="未入力">
      <formula>NOT(ISERROR(SEARCH("未入力",G12)))</formula>
    </cfRule>
    <cfRule type="containsText" dxfId="7" priority="7" operator="containsText" text="未入力">
      <formula>NOT(ISERROR(SEARCH("未入力",G12)))</formula>
    </cfRule>
    <cfRule type="containsText" dxfId="6" priority="8" operator="containsText" text="未">
      <formula>NOT(ISERROR(SEARCH("未",G12)))</formula>
    </cfRule>
    <cfRule type="containsText" dxfId="5" priority="9" operator="containsText" text="未">
      <formula>NOT(ISERROR(SEARCH("未",G12)))</formula>
    </cfRule>
    <cfRule type="containsText" dxfId="4" priority="10" operator="containsText" text="未">
      <formula>NOT(ISERROR(SEARCH("未",G12)))</formula>
    </cfRule>
    <cfRule type="containsText" dxfId="3" priority="11" operator="containsText" text="未">
      <formula>NOT(ISERROR(SEARCH("未",G12)))</formula>
    </cfRule>
    <cfRule type="containsText" dxfId="2" priority="12" operator="containsText" text="未">
      <formula>NOT(ISERROR(SEARCH("未",G12)))</formula>
    </cfRule>
  </conditionalFormatting>
  <dataValidations count="12">
    <dataValidation type="whole" imeMode="halfAlpha" allowBlank="1" showInputMessage="1" showErrorMessage="1" sqref="D15:D114" xr:uid="{00000000-0002-0000-0100-000000000000}">
      <formula1>1</formula1>
      <formula2>9999</formula2>
    </dataValidation>
    <dataValidation imeMode="halfKatakana" allowBlank="1" showInputMessage="1" showErrorMessage="1" sqref="E78 E80 E82 E84 E86 E88 E90 E92 E76 E94 E38 E40 E42 E44 E46 E48 E50 E52 E36 E54 E58 E18 E20 E22 E24 E26 E28 E30 E32 E16 E114 E60 E62 E64 E66 E68 E70 E72 E56 E74 E34 E98 E100 E102 E104 E106 E108 E110 E112 E96 H4:I4 G5:I5" xr:uid="{00000000-0002-0000-0100-000001000000}"/>
    <dataValidation type="whole" allowBlank="1" showInputMessage="1" showErrorMessage="1" sqref="G14 G16:H16 G18:H18 G20:H20 G22:H22 G24:H24 G26:H26 G28:H28 G30:H30 G32:H32 G34:H34 G36:H36 G38:H38 G40:H40 G42:H42 G44:H44 G46:H46 G48:H48 G50:H50 G52:H52 G54:H54 G56:H56 G58:H58 G60:H60 G62:H62 G64:H64 G66:H66 G68:H68 G70:H70 G72:H72 G74:H74 G76:H76 G78:H78 G80:H80 G82:H82 G84:H84 G86:H86 G88:H88 G90:H90 G92:H92 G94:H94 G96:H96 G98:H98 G100:H100 G102:H102 G104:H104 G106:H106 G108:H108 G110:H110 G112:H112 G114:H114" xr:uid="{00000000-0002-0000-0100-000002000000}">
      <formula1>100</formula1>
      <formula2>999999</formula2>
    </dataValidation>
    <dataValidation type="whole" allowBlank="1" showInputMessage="1" showErrorMessage="1" sqref="F13" xr:uid="{00000000-0002-0000-0100-000003000000}">
      <formula1>1</formula1>
      <formula2>99</formula2>
    </dataValidation>
    <dataValidation type="list" allowBlank="1" showInputMessage="1" showErrorMessage="1" sqref="E9" xr:uid="{00000000-0002-0000-0100-000004000000}">
      <formula1>$O$13:$O$14</formula1>
    </dataValidation>
    <dataValidation type="list" allowBlank="1" showInputMessage="1" showErrorMessage="1" sqref="F15:F114" xr:uid="{00000000-0002-0000-0100-000005000000}">
      <formula1>$N$13:$N$18</formula1>
    </dataValidation>
    <dataValidation type="list" allowBlank="1" showInputMessage="1" showErrorMessage="1" sqref="C15:C114" xr:uid="{00000000-0002-0000-0100-000006000000}">
      <formula1>$K$13:$L$13</formula1>
    </dataValidation>
    <dataValidation type="list" allowBlank="1" showInputMessage="1" showErrorMessage="1" sqref="G17:H17 G19:H19 G21:H21 G23:H23 G25:H25 G27:H27 G29:H29 G31:H31 G33:H33 G35:H35 G37:H37 G39:H39 G41:H41 G43:H43 G45:H45 G47:H47 G49:H49 G51:H51 G53:H53 G55:H55 G57:H57 G59:H59 G61:H61 G63:H63 G65:H65 G67:H67 G69:H69 G71:H71 G73:H73 G75:H75 G77:H77 G79:H79 G81:H81 G83:H83 G85:H85 G87:H87 G89:H89 G91:H91 G93:H93 G95:H95 G97:H97 G99:H99 G101:H101 G103:H103 G105:H105 G107:H107 G109:H109 G111:H111 G113:H113 G15:H15" xr:uid="{00000000-0002-0000-0100-000007000000}">
      <formula1>INDIRECT($C15)</formula1>
    </dataValidation>
    <dataValidation imeMode="hiragana" allowBlank="1" showInputMessage="1" showErrorMessage="1" sqref="D4:G4 D5:E5 D6" xr:uid="{00000000-0002-0000-0100-000008000000}"/>
    <dataValidation type="list" imeMode="hiragana" allowBlank="1" showInputMessage="1" showErrorMessage="1" sqref="B4:C4" xr:uid="{00000000-0002-0000-0100-000009000000}">
      <formula1>$M$13:$M$15</formula1>
    </dataValidation>
    <dataValidation type="list" allowBlank="1" showInputMessage="1" showErrorMessage="1" sqref="C13:C14" xr:uid="{00000000-0002-0000-0100-00000A000000}">
      <formula1>$R$12:$S$12</formula1>
    </dataValidation>
    <dataValidation type="list" allowBlank="1" showInputMessage="1" showErrorMessage="1" sqref="I91 I83 I15 I87 I81 I79 I89 I77 I75 I85 I93 I43 I51 I47 I41 I39 I49 I37 I35 I45 I53 I23 I31 I27 I21 I19 I29 I17 I113 G13 I25 I63 I71 I67 I61 I59 I69 I57 I55 I65 I33 I73 I103 I111 I107 I101 I99 I109 I97 I95 I105" xr:uid="{00000000-0002-0000-0100-00000B000000}">
      <formula1>$P$19:$P$44</formula1>
    </dataValidation>
  </dataValidations>
  <pageMargins left="0.28000000000000003" right="0.32" top="0.37" bottom="0.25" header="0.3" footer="0.2"/>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tabColor rgb="FF0070C0"/>
  </sheetPr>
  <dimension ref="B1:X70"/>
  <sheetViews>
    <sheetView zoomScaleNormal="100" zoomScaleSheetLayoutView="80" workbookViewId="0">
      <selection activeCell="G10" sqref="G10"/>
    </sheetView>
  </sheetViews>
  <sheetFormatPr defaultRowHeight="13.5" x14ac:dyDescent="0.15"/>
  <cols>
    <col min="1" max="1" width="2" customWidth="1"/>
    <col min="2" max="2" width="12.125" customWidth="1"/>
    <col min="3" max="3" width="16.625" customWidth="1"/>
    <col min="4" max="4" width="7" style="1" customWidth="1"/>
    <col min="5" max="5" width="16.875" customWidth="1"/>
    <col min="6" max="6" width="7" style="1" customWidth="1"/>
    <col min="7" max="7" width="16.875" customWidth="1"/>
    <col min="8" max="8" width="7" style="1" customWidth="1"/>
    <col min="9" max="9" width="16.875" customWidth="1"/>
    <col min="10" max="10" width="1.875" customWidth="1"/>
    <col min="11" max="11" width="10.625" hidden="1" customWidth="1"/>
    <col min="12" max="18" width="11.375" hidden="1" customWidth="1"/>
    <col min="20" max="21" width="9" customWidth="1"/>
    <col min="22" max="22" width="15.125" customWidth="1"/>
  </cols>
  <sheetData>
    <row r="1" spans="2:24" ht="25.5" customHeight="1" thickBot="1" x14ac:dyDescent="0.2">
      <c r="B1" s="190" t="str">
        <f>個人種目申込一覧表!B1</f>
        <v>第35回南信陸上競技選手権大会兼第54回南信三郡対抗陸上競技大会</v>
      </c>
      <c r="C1" s="190"/>
      <c r="D1" s="190"/>
      <c r="E1" s="190"/>
      <c r="F1" s="190"/>
      <c r="G1" s="1" t="s">
        <v>90</v>
      </c>
      <c r="H1" s="223" t="s">
        <v>91</v>
      </c>
      <c r="I1" s="223"/>
    </row>
    <row r="2" spans="2:24" ht="8.25" customHeight="1" thickTop="1" thickBot="1" x14ac:dyDescent="0.2">
      <c r="B2" s="1"/>
      <c r="C2" s="1"/>
      <c r="G2" s="1"/>
      <c r="I2" s="1"/>
    </row>
    <row r="3" spans="2:24" ht="25.5" customHeight="1" x14ac:dyDescent="0.15">
      <c r="C3" s="5" t="s">
        <v>92</v>
      </c>
      <c r="I3" s="87" t="s">
        <v>93</v>
      </c>
      <c r="L3" s="26"/>
      <c r="M3" s="26"/>
      <c r="N3" s="26"/>
      <c r="O3" s="26"/>
      <c r="P3" s="26"/>
      <c r="Q3" s="26"/>
      <c r="R3" s="26"/>
      <c r="S3" s="214" t="s">
        <v>94</v>
      </c>
      <c r="T3" s="215"/>
      <c r="U3" s="215"/>
      <c r="V3" s="216"/>
      <c r="W3" s="83"/>
      <c r="X3" s="83"/>
    </row>
    <row r="4" spans="2:24" ht="6" customHeight="1" thickBot="1" x14ac:dyDescent="0.2">
      <c r="L4" s="26"/>
      <c r="M4" s="26"/>
      <c r="N4" s="26"/>
      <c r="O4" s="26"/>
      <c r="P4" s="26"/>
      <c r="Q4" s="26"/>
      <c r="R4" s="26"/>
      <c r="S4" s="217"/>
      <c r="T4" s="224"/>
      <c r="U4" s="224"/>
      <c r="V4" s="219"/>
      <c r="W4" s="83"/>
      <c r="X4" s="83"/>
    </row>
    <row r="5" spans="2:24" ht="27" customHeight="1" x14ac:dyDescent="0.15">
      <c r="C5" s="4" t="s">
        <v>95</v>
      </c>
      <c r="D5"/>
      <c r="E5" s="4" t="s">
        <v>96</v>
      </c>
      <c r="G5" s="132" t="s">
        <v>97</v>
      </c>
      <c r="I5" s="4" t="s">
        <v>98</v>
      </c>
      <c r="L5" s="26"/>
      <c r="M5" s="26"/>
      <c r="N5" s="26"/>
      <c r="O5" s="26"/>
      <c r="P5" s="26"/>
      <c r="Q5" s="26"/>
      <c r="R5" s="26"/>
      <c r="S5" s="217"/>
      <c r="T5" s="224"/>
      <c r="U5" s="224"/>
      <c r="V5" s="219"/>
      <c r="W5" s="83"/>
      <c r="X5" s="83"/>
    </row>
    <row r="6" spans="2:24" ht="27" customHeight="1" thickBot="1" x14ac:dyDescent="0.2">
      <c r="C6" s="37">
        <f>COUNTA(E10,E15,E20,E25,E30,E35,E40,E45,E50,E55,E60,E65)</f>
        <v>0</v>
      </c>
      <c r="D6"/>
      <c r="E6" s="36">
        <f>SUM(K10+K15+K20+K25+K30+K35+K40+K45+K50)</f>
        <v>0</v>
      </c>
      <c r="G6" s="84"/>
      <c r="I6" s="11">
        <f>C6*G6</f>
        <v>0</v>
      </c>
      <c r="L6" s="26"/>
      <c r="M6" s="26"/>
      <c r="N6" s="26"/>
      <c r="O6" s="26"/>
      <c r="P6" s="26"/>
      <c r="Q6" s="26"/>
      <c r="R6" s="26"/>
      <c r="S6" s="217"/>
      <c r="T6" s="224"/>
      <c r="U6" s="224"/>
      <c r="V6" s="219"/>
      <c r="W6" s="83"/>
      <c r="X6" s="83"/>
    </row>
    <row r="7" spans="2:24" ht="6" customHeight="1" thickBot="1" x14ac:dyDescent="0.2">
      <c r="L7" s="23"/>
      <c r="M7" s="23"/>
      <c r="N7" s="23"/>
      <c r="O7" s="23"/>
      <c r="P7" s="23"/>
      <c r="Q7" s="23"/>
      <c r="R7" s="23"/>
      <c r="S7" s="217"/>
      <c r="T7" s="224"/>
      <c r="U7" s="224"/>
      <c r="V7" s="219"/>
      <c r="W7" s="83"/>
      <c r="X7" s="83"/>
    </row>
    <row r="8" spans="2:24" ht="36" customHeight="1" thickBot="1" x14ac:dyDescent="0.2">
      <c r="D8" s="147" t="s">
        <v>99</v>
      </c>
      <c r="E8" s="18" t="s">
        <v>100</v>
      </c>
      <c r="F8" s="148" t="s">
        <v>99</v>
      </c>
      <c r="G8" s="18" t="s">
        <v>100</v>
      </c>
      <c r="H8" s="148" t="s">
        <v>99</v>
      </c>
      <c r="I8" s="19" t="s">
        <v>100</v>
      </c>
      <c r="L8" s="23"/>
      <c r="M8" s="23"/>
      <c r="N8" s="23"/>
      <c r="O8" s="23"/>
      <c r="P8" s="23"/>
      <c r="Q8" s="23"/>
      <c r="R8" s="23"/>
      <c r="S8" s="220"/>
      <c r="T8" s="221"/>
      <c r="U8" s="221"/>
      <c r="V8" s="222"/>
      <c r="W8" s="83"/>
      <c r="X8" s="83"/>
    </row>
    <row r="9" spans="2:24" ht="6" customHeight="1" thickBot="1" x14ac:dyDescent="0.2">
      <c r="B9" s="20"/>
      <c r="C9" s="20"/>
      <c r="D9" s="21"/>
      <c r="F9" s="21"/>
      <c r="H9" s="21"/>
    </row>
    <row r="10" spans="2:24" ht="27" customHeight="1" x14ac:dyDescent="0.15">
      <c r="B10" s="30" t="s">
        <v>101</v>
      </c>
      <c r="C10" s="117" t="s">
        <v>102</v>
      </c>
      <c r="D10" s="143"/>
      <c r="E10" s="120"/>
      <c r="F10" s="144"/>
      <c r="G10" s="120"/>
      <c r="H10" s="144"/>
      <c r="I10" s="121"/>
      <c r="K10">
        <f>COUNTA(E10,G10,I10,E12,G12,I12)</f>
        <v>0</v>
      </c>
      <c r="L10" s="1" t="s">
        <v>63</v>
      </c>
      <c r="M10" s="1" t="s">
        <v>64</v>
      </c>
      <c r="N10" s="1"/>
      <c r="O10" s="1"/>
      <c r="P10" s="1"/>
      <c r="Q10" s="1"/>
    </row>
    <row r="11" spans="2:24" ht="27" customHeight="1" thickBot="1" x14ac:dyDescent="0.2">
      <c r="B11" s="118"/>
      <c r="C11" s="116" t="s">
        <v>103</v>
      </c>
      <c r="D11" s="122"/>
      <c r="E11" s="123"/>
      <c r="F11" s="124"/>
      <c r="G11" s="123"/>
      <c r="H11" s="124"/>
      <c r="I11" s="125"/>
      <c r="L11" s="1" t="s">
        <v>104</v>
      </c>
      <c r="M11" s="1" t="s">
        <v>105</v>
      </c>
      <c r="N11" s="1"/>
      <c r="O11" s="1"/>
      <c r="P11" s="1"/>
      <c r="Q11" s="1"/>
    </row>
    <row r="12" spans="2:24" ht="27" customHeight="1" x14ac:dyDescent="0.15">
      <c r="B12" s="114"/>
      <c r="C12" s="33" t="s">
        <v>106</v>
      </c>
      <c r="D12" s="145"/>
      <c r="E12" s="126"/>
      <c r="F12" s="146"/>
      <c r="G12" s="126"/>
      <c r="H12" s="146"/>
      <c r="I12" s="127"/>
      <c r="L12" s="1">
        <v>1</v>
      </c>
      <c r="M12" s="1">
        <v>2</v>
      </c>
      <c r="N12" s="1">
        <v>3</v>
      </c>
      <c r="O12" s="1">
        <v>4</v>
      </c>
      <c r="P12" s="1">
        <v>5</v>
      </c>
      <c r="Q12" s="1">
        <v>6</v>
      </c>
    </row>
    <row r="13" spans="2:24" ht="27" customHeight="1" thickBot="1" x14ac:dyDescent="0.2">
      <c r="B13" s="115"/>
      <c r="C13" s="119"/>
      <c r="D13" s="128"/>
      <c r="E13" s="129"/>
      <c r="F13" s="130"/>
      <c r="G13" s="129"/>
      <c r="H13" s="130"/>
      <c r="I13" s="131"/>
      <c r="L13" s="1" t="s">
        <v>107</v>
      </c>
      <c r="M13" s="1" t="s">
        <v>108</v>
      </c>
      <c r="N13" s="14" t="s">
        <v>109</v>
      </c>
      <c r="O13" s="1" t="s">
        <v>110</v>
      </c>
      <c r="P13" s="1" t="s">
        <v>111</v>
      </c>
      <c r="Q13" s="1" t="s">
        <v>112</v>
      </c>
      <c r="R13" s="1" t="s">
        <v>113</v>
      </c>
    </row>
    <row r="14" spans="2:24" ht="6" customHeight="1" thickBot="1" x14ac:dyDescent="0.2"/>
    <row r="15" spans="2:24" ht="27" customHeight="1" x14ac:dyDescent="0.15">
      <c r="B15" s="30" t="s">
        <v>101</v>
      </c>
      <c r="C15" s="117" t="s">
        <v>102</v>
      </c>
      <c r="D15" s="143"/>
      <c r="E15" s="120"/>
      <c r="F15" s="144"/>
      <c r="G15" s="120"/>
      <c r="H15" s="144"/>
      <c r="I15" s="121"/>
      <c r="K15">
        <f>COUNTA(E15,G15,I15,E17,G17,I17)</f>
        <v>0</v>
      </c>
    </row>
    <row r="16" spans="2:24" ht="27" customHeight="1" thickBot="1" x14ac:dyDescent="0.2">
      <c r="B16" s="118"/>
      <c r="C16" s="116" t="s">
        <v>104</v>
      </c>
      <c r="D16" s="122"/>
      <c r="E16" s="123"/>
      <c r="F16" s="124"/>
      <c r="G16" s="123"/>
      <c r="H16" s="124"/>
      <c r="I16" s="125"/>
      <c r="L16">
        <v>2000</v>
      </c>
      <c r="M16">
        <v>1500</v>
      </c>
    </row>
    <row r="17" spans="2:21" ht="27" customHeight="1" x14ac:dyDescent="0.15">
      <c r="B17" s="114"/>
      <c r="C17" s="33" t="s">
        <v>106</v>
      </c>
      <c r="D17" s="145"/>
      <c r="E17" s="126"/>
      <c r="F17" s="146"/>
      <c r="G17" s="126"/>
      <c r="H17" s="146"/>
      <c r="I17" s="127"/>
    </row>
    <row r="18" spans="2:21" ht="27" customHeight="1" thickBot="1" x14ac:dyDescent="0.2">
      <c r="B18" s="115"/>
      <c r="C18" s="119"/>
      <c r="D18" s="128"/>
      <c r="E18" s="129"/>
      <c r="F18" s="130"/>
      <c r="G18" s="129"/>
      <c r="H18" s="130"/>
      <c r="I18" s="131"/>
      <c r="U18" s="13"/>
    </row>
    <row r="19" spans="2:21" ht="6" hidden="1" customHeight="1" thickBot="1" x14ac:dyDescent="0.2"/>
    <row r="20" spans="2:21" ht="27" hidden="1" customHeight="1" x14ac:dyDescent="0.15">
      <c r="B20" s="30" t="s">
        <v>101</v>
      </c>
      <c r="C20" s="31" t="s">
        <v>102</v>
      </c>
      <c r="D20" s="38"/>
      <c r="E20" s="39"/>
      <c r="F20" s="40"/>
      <c r="G20" s="39"/>
      <c r="H20" s="40"/>
      <c r="I20" s="41"/>
      <c r="K20">
        <f>COUNTA(E20,G20,I20,E22,G22,I22)</f>
        <v>0</v>
      </c>
    </row>
    <row r="21" spans="2:21" ht="27" hidden="1" customHeight="1" thickBot="1" x14ac:dyDescent="0.2">
      <c r="B21" s="79"/>
      <c r="C21" s="80"/>
      <c r="D21" s="71"/>
      <c r="E21" s="42"/>
      <c r="F21" s="72"/>
      <c r="G21" s="42"/>
      <c r="H21" s="72"/>
      <c r="I21" s="43"/>
    </row>
    <row r="22" spans="2:21" ht="27" hidden="1" customHeight="1" x14ac:dyDescent="0.15">
      <c r="B22" s="32" t="s">
        <v>114</v>
      </c>
      <c r="C22" s="33" t="s">
        <v>106</v>
      </c>
      <c r="D22" s="34"/>
      <c r="E22" s="44"/>
      <c r="F22" s="35"/>
      <c r="G22" s="44"/>
      <c r="H22" s="35"/>
      <c r="I22" s="81"/>
    </row>
    <row r="23" spans="2:21" ht="27.75" hidden="1" customHeight="1" thickBot="1" x14ac:dyDescent="0.2">
      <c r="B23" s="75"/>
      <c r="C23" s="45"/>
      <c r="D23" s="74"/>
      <c r="E23" s="46"/>
      <c r="F23" s="73"/>
      <c r="G23" s="46"/>
      <c r="H23" s="73"/>
      <c r="I23" s="82"/>
    </row>
    <row r="24" spans="2:21" ht="6" hidden="1" customHeight="1" thickBot="1" x14ac:dyDescent="0.2"/>
    <row r="25" spans="2:21" ht="27" hidden="1" customHeight="1" x14ac:dyDescent="0.15">
      <c r="B25" s="30" t="s">
        <v>101</v>
      </c>
      <c r="C25" s="31" t="s">
        <v>102</v>
      </c>
      <c r="D25" s="38"/>
      <c r="E25" s="39"/>
      <c r="F25" s="40"/>
      <c r="G25" s="39"/>
      <c r="H25" s="40"/>
      <c r="I25" s="41"/>
      <c r="K25">
        <f>COUNTA(E25,G25,I25,E27,G27,I27)</f>
        <v>0</v>
      </c>
    </row>
    <row r="26" spans="2:21" ht="27" hidden="1" customHeight="1" thickBot="1" x14ac:dyDescent="0.2">
      <c r="B26" s="79"/>
      <c r="C26" s="80"/>
      <c r="D26" s="71"/>
      <c r="E26" s="42"/>
      <c r="F26" s="72"/>
      <c r="G26" s="42"/>
      <c r="H26" s="72"/>
      <c r="I26" s="43"/>
    </row>
    <row r="27" spans="2:21" ht="27" hidden="1" customHeight="1" x14ac:dyDescent="0.15">
      <c r="B27" s="32" t="s">
        <v>114</v>
      </c>
      <c r="C27" s="33" t="s">
        <v>106</v>
      </c>
      <c r="D27" s="34"/>
      <c r="E27" s="44"/>
      <c r="F27" s="35"/>
      <c r="G27" s="44"/>
      <c r="H27" s="35"/>
      <c r="I27" s="81"/>
    </row>
    <row r="28" spans="2:21" ht="27.75" hidden="1" customHeight="1" thickBot="1" x14ac:dyDescent="0.2">
      <c r="B28" s="75"/>
      <c r="C28" s="45"/>
      <c r="D28" s="74"/>
      <c r="E28" s="46"/>
      <c r="F28" s="73"/>
      <c r="G28" s="46"/>
      <c r="H28" s="73"/>
      <c r="I28" s="82"/>
    </row>
    <row r="29" spans="2:21" ht="6" hidden="1" customHeight="1" thickBot="1" x14ac:dyDescent="0.2"/>
    <row r="30" spans="2:21" ht="27" hidden="1" customHeight="1" x14ac:dyDescent="0.15">
      <c r="B30" s="30" t="s">
        <v>101</v>
      </c>
      <c r="C30" s="31" t="s">
        <v>102</v>
      </c>
      <c r="D30" s="38"/>
      <c r="E30" s="39"/>
      <c r="F30" s="40"/>
      <c r="G30" s="39"/>
      <c r="H30" s="40"/>
      <c r="I30" s="41"/>
      <c r="K30">
        <f>COUNTA(E30,G30,I30,E32,G32,I32)</f>
        <v>0</v>
      </c>
    </row>
    <row r="31" spans="2:21" ht="27" hidden="1" customHeight="1" thickBot="1" x14ac:dyDescent="0.2">
      <c r="B31" s="79"/>
      <c r="C31" s="80"/>
      <c r="D31" s="71"/>
      <c r="E31" s="42"/>
      <c r="F31" s="72"/>
      <c r="G31" s="42"/>
      <c r="H31" s="72"/>
      <c r="I31" s="43"/>
    </row>
    <row r="32" spans="2:21" ht="27" hidden="1" customHeight="1" x14ac:dyDescent="0.15">
      <c r="B32" s="32" t="s">
        <v>114</v>
      </c>
      <c r="C32" s="33" t="s">
        <v>106</v>
      </c>
      <c r="D32" s="34"/>
      <c r="E32" s="44"/>
      <c r="F32" s="35"/>
      <c r="G32" s="44"/>
      <c r="H32" s="35"/>
      <c r="I32" s="81"/>
    </row>
    <row r="33" spans="2:11" ht="27.75" hidden="1" customHeight="1" thickBot="1" x14ac:dyDescent="0.2">
      <c r="B33" s="75"/>
      <c r="C33" s="45"/>
      <c r="D33" s="74"/>
      <c r="E33" s="46"/>
      <c r="F33" s="73"/>
      <c r="G33" s="46"/>
      <c r="H33" s="73"/>
      <c r="I33" s="82"/>
    </row>
    <row r="34" spans="2:11" ht="6" hidden="1" customHeight="1" thickBot="1" x14ac:dyDescent="0.2"/>
    <row r="35" spans="2:11" ht="27" hidden="1" customHeight="1" x14ac:dyDescent="0.15">
      <c r="B35" s="30" t="s">
        <v>101</v>
      </c>
      <c r="C35" s="31" t="s">
        <v>102</v>
      </c>
      <c r="D35" s="38"/>
      <c r="E35" s="39"/>
      <c r="F35" s="40"/>
      <c r="G35" s="39"/>
      <c r="H35" s="40"/>
      <c r="I35" s="41"/>
      <c r="K35">
        <f>COUNTA(E35,G35,I35,E37,G37,I37)</f>
        <v>0</v>
      </c>
    </row>
    <row r="36" spans="2:11" ht="27" hidden="1" customHeight="1" thickBot="1" x14ac:dyDescent="0.2">
      <c r="B36" s="79"/>
      <c r="C36" s="80"/>
      <c r="D36" s="71"/>
      <c r="E36" s="42"/>
      <c r="F36" s="72"/>
      <c r="G36" s="42"/>
      <c r="H36" s="72"/>
      <c r="I36" s="43"/>
    </row>
    <row r="37" spans="2:11" ht="27" hidden="1" customHeight="1" x14ac:dyDescent="0.15">
      <c r="B37" s="32" t="s">
        <v>114</v>
      </c>
      <c r="C37" s="33" t="s">
        <v>106</v>
      </c>
      <c r="D37" s="34"/>
      <c r="E37" s="44"/>
      <c r="F37" s="35"/>
      <c r="G37" s="44"/>
      <c r="H37" s="35"/>
      <c r="I37" s="81"/>
    </row>
    <row r="38" spans="2:11" ht="27.75" hidden="1" customHeight="1" thickBot="1" x14ac:dyDescent="0.2">
      <c r="B38" s="75"/>
      <c r="C38" s="45"/>
      <c r="D38" s="74"/>
      <c r="E38" s="46"/>
      <c r="F38" s="73"/>
      <c r="G38" s="46"/>
      <c r="H38" s="73"/>
      <c r="I38" s="82"/>
    </row>
    <row r="39" spans="2:11" ht="6" hidden="1" customHeight="1" thickBot="1" x14ac:dyDescent="0.2"/>
    <row r="40" spans="2:11" ht="27" hidden="1" customHeight="1" x14ac:dyDescent="0.15">
      <c r="B40" s="30" t="s">
        <v>101</v>
      </c>
      <c r="C40" s="31" t="s">
        <v>102</v>
      </c>
      <c r="D40" s="38"/>
      <c r="E40" s="39"/>
      <c r="F40" s="40"/>
      <c r="G40" s="39"/>
      <c r="H40" s="40"/>
      <c r="I40" s="41"/>
      <c r="K40">
        <f>COUNTA(E40,G40,I40,E42,G42,I42)</f>
        <v>0</v>
      </c>
    </row>
    <row r="41" spans="2:11" ht="27" hidden="1" customHeight="1" thickBot="1" x14ac:dyDescent="0.2">
      <c r="B41" s="79"/>
      <c r="C41" s="80"/>
      <c r="D41" s="71"/>
      <c r="E41" s="42"/>
      <c r="F41" s="72"/>
      <c r="G41" s="42"/>
      <c r="H41" s="72"/>
      <c r="I41" s="43"/>
    </row>
    <row r="42" spans="2:11" ht="27" hidden="1" customHeight="1" x14ac:dyDescent="0.15">
      <c r="B42" s="32" t="s">
        <v>114</v>
      </c>
      <c r="C42" s="33" t="s">
        <v>106</v>
      </c>
      <c r="D42" s="34"/>
      <c r="E42" s="44"/>
      <c r="F42" s="35"/>
      <c r="G42" s="44"/>
      <c r="H42" s="35"/>
      <c r="I42" s="81"/>
    </row>
    <row r="43" spans="2:11" ht="27.75" hidden="1" customHeight="1" thickBot="1" x14ac:dyDescent="0.2">
      <c r="B43" s="75"/>
      <c r="C43" s="45"/>
      <c r="D43" s="74"/>
      <c r="E43" s="46"/>
      <c r="F43" s="73"/>
      <c r="G43" s="46"/>
      <c r="H43" s="73"/>
      <c r="I43" s="82"/>
    </row>
    <row r="44" spans="2:11" ht="6" hidden="1" customHeight="1" thickBot="1" x14ac:dyDescent="0.2"/>
    <row r="45" spans="2:11" ht="27" hidden="1" customHeight="1" x14ac:dyDescent="0.15">
      <c r="B45" s="30" t="s">
        <v>101</v>
      </c>
      <c r="C45" s="31" t="s">
        <v>102</v>
      </c>
      <c r="D45" s="38"/>
      <c r="E45" s="39"/>
      <c r="F45" s="40"/>
      <c r="G45" s="39"/>
      <c r="H45" s="40"/>
      <c r="I45" s="41"/>
      <c r="K45">
        <f>COUNTA(E45,G45,I45,E47,G47,I47)</f>
        <v>0</v>
      </c>
    </row>
    <row r="46" spans="2:11" ht="27" hidden="1" customHeight="1" thickBot="1" x14ac:dyDescent="0.2">
      <c r="B46" s="79"/>
      <c r="C46" s="80"/>
      <c r="D46" s="71"/>
      <c r="E46" s="42"/>
      <c r="F46" s="72"/>
      <c r="G46" s="42"/>
      <c r="H46" s="72"/>
      <c r="I46" s="43"/>
    </row>
    <row r="47" spans="2:11" ht="27" hidden="1" customHeight="1" x14ac:dyDescent="0.15">
      <c r="B47" s="32" t="s">
        <v>114</v>
      </c>
      <c r="C47" s="33" t="s">
        <v>106</v>
      </c>
      <c r="D47" s="34"/>
      <c r="E47" s="44"/>
      <c r="F47" s="35"/>
      <c r="G47" s="44"/>
      <c r="H47" s="35"/>
      <c r="I47" s="81"/>
    </row>
    <row r="48" spans="2:11" ht="27.75" hidden="1" customHeight="1" thickBot="1" x14ac:dyDescent="0.2">
      <c r="B48" s="75"/>
      <c r="C48" s="45"/>
      <c r="D48" s="74"/>
      <c r="E48" s="46"/>
      <c r="F48" s="73"/>
      <c r="G48" s="46"/>
      <c r="H48" s="73"/>
      <c r="I48" s="82"/>
    </row>
    <row r="49" spans="2:11" ht="6" hidden="1" customHeight="1" thickBot="1" x14ac:dyDescent="0.2"/>
    <row r="50" spans="2:11" ht="27" hidden="1" customHeight="1" x14ac:dyDescent="0.15">
      <c r="B50" s="30" t="s">
        <v>101</v>
      </c>
      <c r="C50" s="31" t="s">
        <v>102</v>
      </c>
      <c r="D50" s="38"/>
      <c r="E50" s="39"/>
      <c r="F50" s="40"/>
      <c r="G50" s="39"/>
      <c r="H50" s="40"/>
      <c r="I50" s="41"/>
      <c r="K50">
        <f>COUNTA(E50,G50,I50,E52,G52,I52)</f>
        <v>0</v>
      </c>
    </row>
    <row r="51" spans="2:11" ht="27" hidden="1" customHeight="1" thickBot="1" x14ac:dyDescent="0.2">
      <c r="B51" s="79"/>
      <c r="C51" s="80"/>
      <c r="D51" s="71"/>
      <c r="E51" s="42"/>
      <c r="F51" s="72"/>
      <c r="G51" s="42"/>
      <c r="H51" s="72"/>
      <c r="I51" s="43"/>
    </row>
    <row r="52" spans="2:11" ht="27" hidden="1" customHeight="1" x14ac:dyDescent="0.15">
      <c r="B52" s="32" t="s">
        <v>114</v>
      </c>
      <c r="C52" s="33" t="s">
        <v>106</v>
      </c>
      <c r="D52" s="34"/>
      <c r="E52" s="44"/>
      <c r="F52" s="35"/>
      <c r="G52" s="44"/>
      <c r="H52" s="35"/>
      <c r="I52" s="81"/>
    </row>
    <row r="53" spans="2:11" ht="27.75" hidden="1" customHeight="1" thickBot="1" x14ac:dyDescent="0.2">
      <c r="B53" s="75"/>
      <c r="C53" s="45"/>
      <c r="D53" s="74"/>
      <c r="E53" s="46"/>
      <c r="F53" s="73"/>
      <c r="G53" s="46"/>
      <c r="H53" s="73"/>
      <c r="I53" s="82"/>
    </row>
    <row r="54" spans="2:11" ht="6" hidden="1" customHeight="1" thickBot="1" x14ac:dyDescent="0.2"/>
    <row r="55" spans="2:11" ht="27" hidden="1" customHeight="1" x14ac:dyDescent="0.15">
      <c r="B55" s="30" t="s">
        <v>101</v>
      </c>
      <c r="C55" s="31" t="s">
        <v>102</v>
      </c>
      <c r="D55" s="38"/>
      <c r="E55" s="39"/>
      <c r="F55" s="40"/>
      <c r="G55" s="39"/>
      <c r="H55" s="40"/>
      <c r="I55" s="41"/>
      <c r="K55">
        <f>COUNTA(E55,G55,I55,E57,G57,I57)</f>
        <v>0</v>
      </c>
    </row>
    <row r="56" spans="2:11" ht="27" hidden="1" customHeight="1" thickBot="1" x14ac:dyDescent="0.2">
      <c r="B56" s="79"/>
      <c r="C56" s="80"/>
      <c r="D56" s="71"/>
      <c r="E56" s="42"/>
      <c r="F56" s="72"/>
      <c r="G56" s="42"/>
      <c r="H56" s="72"/>
      <c r="I56" s="43"/>
    </row>
    <row r="57" spans="2:11" ht="27" hidden="1" customHeight="1" x14ac:dyDescent="0.15">
      <c r="B57" s="32" t="s">
        <v>114</v>
      </c>
      <c r="C57" s="33" t="s">
        <v>106</v>
      </c>
      <c r="D57" s="34"/>
      <c r="E57" s="44"/>
      <c r="F57" s="35"/>
      <c r="G57" s="44"/>
      <c r="H57" s="35"/>
      <c r="I57" s="81"/>
    </row>
    <row r="58" spans="2:11" ht="27.75" hidden="1" customHeight="1" thickBot="1" x14ac:dyDescent="0.2">
      <c r="B58" s="75"/>
      <c r="C58" s="45"/>
      <c r="D58" s="74"/>
      <c r="E58" s="46"/>
      <c r="F58" s="73"/>
      <c r="G58" s="46"/>
      <c r="H58" s="73"/>
      <c r="I58" s="82"/>
    </row>
    <row r="59" spans="2:11" ht="6" hidden="1" customHeight="1" thickBot="1" x14ac:dyDescent="0.2"/>
    <row r="60" spans="2:11" ht="27" hidden="1" customHeight="1" x14ac:dyDescent="0.15">
      <c r="B60" s="30" t="s">
        <v>101</v>
      </c>
      <c r="C60" s="31" t="s">
        <v>102</v>
      </c>
      <c r="D60" s="38"/>
      <c r="E60" s="39"/>
      <c r="F60" s="40"/>
      <c r="G60" s="39"/>
      <c r="H60" s="40"/>
      <c r="I60" s="41"/>
      <c r="K60">
        <f>COUNTA(E60,G60,I60,E62,G62,I62)</f>
        <v>0</v>
      </c>
    </row>
    <row r="61" spans="2:11" ht="27" hidden="1" customHeight="1" thickBot="1" x14ac:dyDescent="0.2">
      <c r="B61" s="79"/>
      <c r="C61" s="80"/>
      <c r="D61" s="71"/>
      <c r="E61" s="42"/>
      <c r="F61" s="72"/>
      <c r="G61" s="42"/>
      <c r="H61" s="72"/>
      <c r="I61" s="43"/>
    </row>
    <row r="62" spans="2:11" ht="27" hidden="1" customHeight="1" x14ac:dyDescent="0.15">
      <c r="B62" s="32" t="s">
        <v>114</v>
      </c>
      <c r="C62" s="33" t="s">
        <v>106</v>
      </c>
      <c r="D62" s="34"/>
      <c r="E62" s="44"/>
      <c r="F62" s="35"/>
      <c r="G62" s="44"/>
      <c r="H62" s="35"/>
      <c r="I62" s="81"/>
    </row>
    <row r="63" spans="2:11" ht="27.75" hidden="1" customHeight="1" thickBot="1" x14ac:dyDescent="0.2">
      <c r="B63" s="75"/>
      <c r="C63" s="45"/>
      <c r="D63" s="74"/>
      <c r="E63" s="46"/>
      <c r="F63" s="73"/>
      <c r="G63" s="46"/>
      <c r="H63" s="73"/>
      <c r="I63" s="82"/>
    </row>
    <row r="64" spans="2:11" ht="6" hidden="1" customHeight="1" thickBot="1" x14ac:dyDescent="0.2"/>
    <row r="65" spans="2:11" ht="27" hidden="1" customHeight="1" x14ac:dyDescent="0.15">
      <c r="B65" s="30" t="s">
        <v>101</v>
      </c>
      <c r="C65" s="31" t="s">
        <v>102</v>
      </c>
      <c r="D65" s="38"/>
      <c r="E65" s="39"/>
      <c r="F65" s="40"/>
      <c r="G65" s="39"/>
      <c r="H65" s="40"/>
      <c r="I65" s="41"/>
      <c r="K65">
        <f>COUNTA(E65,G65,I65,E67,G67,I67)</f>
        <v>0</v>
      </c>
    </row>
    <row r="66" spans="2:11" ht="27" hidden="1" customHeight="1" thickBot="1" x14ac:dyDescent="0.2">
      <c r="B66" s="79"/>
      <c r="C66" s="80"/>
      <c r="D66" s="71"/>
      <c r="E66" s="42"/>
      <c r="F66" s="72"/>
      <c r="G66" s="42"/>
      <c r="H66" s="72"/>
      <c r="I66" s="43"/>
    </row>
    <row r="67" spans="2:11" ht="27" hidden="1" customHeight="1" x14ac:dyDescent="0.15">
      <c r="B67" s="32" t="s">
        <v>114</v>
      </c>
      <c r="C67" s="33" t="s">
        <v>106</v>
      </c>
      <c r="D67" s="34"/>
      <c r="E67" s="44"/>
      <c r="F67" s="35"/>
      <c r="G67" s="44"/>
      <c r="H67" s="35"/>
      <c r="I67" s="81"/>
    </row>
    <row r="68" spans="2:11" ht="27.75" hidden="1" customHeight="1" thickBot="1" x14ac:dyDescent="0.2">
      <c r="B68" s="75"/>
      <c r="C68" s="45"/>
      <c r="D68" s="74"/>
      <c r="E68" s="46"/>
      <c r="F68" s="73"/>
      <c r="G68" s="46"/>
      <c r="H68" s="73"/>
      <c r="I68" s="82"/>
    </row>
    <row r="69" spans="2:11" ht="21" hidden="1" customHeight="1" x14ac:dyDescent="0.15"/>
    <row r="70" spans="2:11" ht="21" customHeight="1" x14ac:dyDescent="0.15"/>
  </sheetData>
  <sheetProtection algorithmName="SHA-512" hashValue="RKRwypwBAgJZjJVAwIWcOuT08XUGxVBe5VlM/iVoMguvmKMHmfUf7thJJMAZmZGHjZDGXtoi02TJBDJEuu9jnw==" saltValue="i7vgQhFTdTmWTNWqg3WFwg==" spinCount="100000" sheet="1"/>
  <mergeCells count="3">
    <mergeCell ref="B1:F1"/>
    <mergeCell ref="H1:I1"/>
    <mergeCell ref="S3:V8"/>
  </mergeCells>
  <phoneticPr fontId="2"/>
  <conditionalFormatting sqref="B11 B16 B21 B26 B31 B36 B41 B46 B51 B56 B61 B66">
    <cfRule type="containsText" dxfId="1" priority="1" stopIfTrue="1" operator="containsText" text="女">
      <formula>NOT(ISERROR(SEARCH("女",B11)))</formula>
    </cfRule>
    <cfRule type="containsText" dxfId="0" priority="2" stopIfTrue="1" operator="containsText" text="男">
      <formula>NOT(ISERROR(SEARCH("男",B11)))</formula>
    </cfRule>
  </conditionalFormatting>
  <dataValidations count="7">
    <dataValidation imeMode="halfKatakana" showInputMessage="1" showErrorMessage="1" sqref="E11 I11 E31 I31 G31 E33 G33 G11 E13 G13 E36 I36 G36 E38 G38 E41 I41 G41 E43 G43 E46 I46 G46 E48 G48 E16 I16 G16 E18 G18 E21 I21 G21 E23 G23 E26 I26 G26 E28 G28 E51 I51 G51 G53 E53 E56 I56 G56 E58 G58 E61 I61 G61 E63 G63 E66 I66 G66 G68 E68" xr:uid="{00000000-0002-0000-0200-000000000000}"/>
    <dataValidation type="whole" allowBlank="1" showInputMessage="1" showErrorMessage="1" sqref="C13 C33 C38 C43 C48 C18 C23 C28 C53 C58 C63 C68" xr:uid="{00000000-0002-0000-0200-000001000000}">
      <formula1>1111</formula1>
      <formula2>999999</formula2>
    </dataValidation>
    <dataValidation type="list" allowBlank="1" showInputMessage="1" showErrorMessage="1" sqref="B63 B33 B38 B43 B48 B68 B23 B28 B53 B58" xr:uid="{00000000-0002-0000-0200-000002000000}">
      <formula1>$L$13:$R$13</formula1>
    </dataValidation>
    <dataValidation type="list" allowBlank="1" showInputMessage="1" showErrorMessage="1" sqref="C61 C31 C36 C41 C46 C66 C21 C26 C51 C56" xr:uid="{00000000-0002-0000-0200-000003000000}">
      <formula1>$L$11:$M$11</formula1>
    </dataValidation>
    <dataValidation type="list" allowBlank="1" showInputMessage="1" showErrorMessage="1" sqref="B11 B31 B36 B41 B46 B16 B21 B26 B51 B56 B61 B66" xr:uid="{00000000-0002-0000-0200-000004000000}">
      <formula1>$L$10:$M$10</formula1>
    </dataValidation>
    <dataValidation type="list" allowBlank="1" showInputMessage="1" showErrorMessage="1" sqref="D11 F11 H11 H13 F13 D13 D46 F46 H46 H43 F48 D48 D16 F16 H16 H63 F18 D18 D21 F21 H21 H18 F23 D23 D26 F26 H26 H23 F28 D28 D31 F31 H31 H28 F33 D33 D36 F36 H36 H33 F38 D38 D41 F41 H41 H38 F43 D43 D51 F51 H51 F53 D53 H48 D61 F61 H61 H58 F63 D63 D56 F56 H56 H53 F58 D58 D66 F66 H66 F68 D68 H68" xr:uid="{00000000-0002-0000-0200-000005000000}">
      <formula1>$L$12:$Q$12</formula1>
    </dataValidation>
    <dataValidation type="list" allowBlank="1" showInputMessage="1" showErrorMessage="1" sqref="G6" xr:uid="{00000000-0002-0000-0200-000006000000}">
      <formula1>$L$16:$M$16</formula1>
    </dataValidation>
  </dataValidations>
  <pageMargins left="0.7" right="0.7" top="0.53" bottom="3.48"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tabColor rgb="FF00B050"/>
  </sheetPr>
  <dimension ref="A1:C69"/>
  <sheetViews>
    <sheetView topLeftCell="A58" workbookViewId="0">
      <selection activeCell="C26" sqref="C26"/>
    </sheetView>
  </sheetViews>
  <sheetFormatPr defaultRowHeight="13.5" x14ac:dyDescent="0.15"/>
  <cols>
    <col min="1" max="1" width="10.25" bestFit="1" customWidth="1"/>
    <col min="2" max="2" width="30.25" customWidth="1"/>
    <col min="3" max="3" width="22" bestFit="1" customWidth="1"/>
  </cols>
  <sheetData>
    <row r="1" spans="1:3" x14ac:dyDescent="0.15">
      <c r="A1" s="56" t="s">
        <v>115</v>
      </c>
      <c r="B1" s="57" t="s">
        <v>116</v>
      </c>
      <c r="C1" s="58" t="s">
        <v>117</v>
      </c>
    </row>
    <row r="2" spans="1:3" x14ac:dyDescent="0.15">
      <c r="A2" s="59" t="s">
        <v>118</v>
      </c>
      <c r="B2" s="60" t="s">
        <v>119</v>
      </c>
      <c r="C2" s="60" t="s">
        <v>120</v>
      </c>
    </row>
    <row r="3" spans="1:3" x14ac:dyDescent="0.15">
      <c r="A3" s="59" t="s">
        <v>121</v>
      </c>
      <c r="B3" s="60" t="s">
        <v>122</v>
      </c>
      <c r="C3" s="60" t="s">
        <v>123</v>
      </c>
    </row>
    <row r="4" spans="1:3" x14ac:dyDescent="0.15">
      <c r="A4" s="70" t="s">
        <v>124</v>
      </c>
      <c r="B4" s="60" t="s">
        <v>125</v>
      </c>
      <c r="C4" s="60" t="s">
        <v>126</v>
      </c>
    </row>
    <row r="5" spans="1:3" x14ac:dyDescent="0.15">
      <c r="A5" s="61" t="s">
        <v>127</v>
      </c>
      <c r="B5" s="62" t="s">
        <v>128</v>
      </c>
      <c r="C5" s="62" t="s">
        <v>129</v>
      </c>
    </row>
    <row r="6" spans="1:3" x14ac:dyDescent="0.15">
      <c r="A6" s="63">
        <v>200001</v>
      </c>
      <c r="B6" s="64" t="s">
        <v>130</v>
      </c>
      <c r="C6" s="64" t="s">
        <v>131</v>
      </c>
    </row>
    <row r="7" spans="1:3" x14ac:dyDescent="0.15">
      <c r="A7" s="63">
        <v>200003</v>
      </c>
      <c r="B7" s="64" t="s">
        <v>132</v>
      </c>
      <c r="C7" s="64" t="s">
        <v>133</v>
      </c>
    </row>
    <row r="8" spans="1:3" x14ac:dyDescent="0.15">
      <c r="A8" s="63">
        <v>200005</v>
      </c>
      <c r="B8" s="64" t="s">
        <v>134</v>
      </c>
      <c r="C8" s="64" t="s">
        <v>135</v>
      </c>
    </row>
    <row r="9" spans="1:3" x14ac:dyDescent="0.15">
      <c r="A9" s="63">
        <v>200007</v>
      </c>
      <c r="B9" s="64" t="s">
        <v>136</v>
      </c>
      <c r="C9" s="64" t="s">
        <v>137</v>
      </c>
    </row>
    <row r="10" spans="1:3" x14ac:dyDescent="0.15">
      <c r="A10" s="63">
        <v>200011</v>
      </c>
      <c r="B10" s="64" t="s">
        <v>138</v>
      </c>
      <c r="C10" s="64" t="s">
        <v>139</v>
      </c>
    </row>
    <row r="11" spans="1:3" x14ac:dyDescent="0.15">
      <c r="A11" s="63">
        <v>200012</v>
      </c>
      <c r="B11" s="65" t="s">
        <v>140</v>
      </c>
      <c r="C11" s="65" t="s">
        <v>141</v>
      </c>
    </row>
    <row r="12" spans="1:3" x14ac:dyDescent="0.15">
      <c r="A12" s="66" t="s">
        <v>142</v>
      </c>
      <c r="B12" s="62" t="s">
        <v>143</v>
      </c>
      <c r="C12" s="62" t="s">
        <v>144</v>
      </c>
    </row>
    <row r="13" spans="1:3" x14ac:dyDescent="0.15">
      <c r="A13" s="63">
        <v>200016</v>
      </c>
      <c r="B13" s="64" t="s">
        <v>145</v>
      </c>
      <c r="C13" s="64" t="s">
        <v>146</v>
      </c>
    </row>
    <row r="14" spans="1:3" x14ac:dyDescent="0.15">
      <c r="A14" s="67">
        <v>200018</v>
      </c>
      <c r="B14" s="68" t="s">
        <v>147</v>
      </c>
      <c r="C14" s="64" t="s">
        <v>148</v>
      </c>
    </row>
    <row r="15" spans="1:3" x14ac:dyDescent="0.15">
      <c r="A15" s="63">
        <v>200020</v>
      </c>
      <c r="B15" s="64" t="s">
        <v>149</v>
      </c>
      <c r="C15" s="64" t="s">
        <v>150</v>
      </c>
    </row>
    <row r="16" spans="1:3" x14ac:dyDescent="0.15">
      <c r="A16" s="63">
        <v>200023</v>
      </c>
      <c r="B16" s="64" t="s">
        <v>151</v>
      </c>
      <c r="C16" s="64" t="s">
        <v>152</v>
      </c>
    </row>
    <row r="17" spans="1:3" x14ac:dyDescent="0.15">
      <c r="A17" s="63">
        <v>200024</v>
      </c>
      <c r="B17" s="64" t="s">
        <v>153</v>
      </c>
      <c r="C17" s="64" t="s">
        <v>154</v>
      </c>
    </row>
    <row r="18" spans="1:3" x14ac:dyDescent="0.15">
      <c r="A18" s="67">
        <v>200025</v>
      </c>
      <c r="B18" s="68" t="s">
        <v>155</v>
      </c>
      <c r="C18" s="64" t="s">
        <v>156</v>
      </c>
    </row>
    <row r="19" spans="1:3" x14ac:dyDescent="0.15">
      <c r="A19" s="63">
        <v>200029</v>
      </c>
      <c r="B19" s="64" t="s">
        <v>157</v>
      </c>
      <c r="C19" s="64" t="s">
        <v>158</v>
      </c>
    </row>
    <row r="20" spans="1:3" x14ac:dyDescent="0.15">
      <c r="A20" s="63">
        <v>200031</v>
      </c>
      <c r="B20" s="64" t="s">
        <v>159</v>
      </c>
      <c r="C20" s="64" t="s">
        <v>160</v>
      </c>
    </row>
    <row r="21" spans="1:3" x14ac:dyDescent="0.15">
      <c r="A21" s="63">
        <v>200032</v>
      </c>
      <c r="B21" s="64" t="s">
        <v>161</v>
      </c>
      <c r="C21" s="64" t="s">
        <v>162</v>
      </c>
    </row>
    <row r="22" spans="1:3" x14ac:dyDescent="0.15">
      <c r="A22" s="63">
        <v>200034</v>
      </c>
      <c r="B22" s="64" t="s">
        <v>163</v>
      </c>
      <c r="C22" s="64" t="s">
        <v>164</v>
      </c>
    </row>
    <row r="23" spans="1:3" x14ac:dyDescent="0.15">
      <c r="A23" s="63">
        <v>200035</v>
      </c>
      <c r="B23" s="64" t="s">
        <v>165</v>
      </c>
      <c r="C23" s="64" t="s">
        <v>166</v>
      </c>
    </row>
    <row r="24" spans="1:3" x14ac:dyDescent="0.15">
      <c r="A24" s="67">
        <v>200037</v>
      </c>
      <c r="B24" s="68" t="s">
        <v>167</v>
      </c>
      <c r="C24" s="64" t="s">
        <v>168</v>
      </c>
    </row>
    <row r="25" spans="1:3" x14ac:dyDescent="0.15">
      <c r="A25" s="63">
        <v>200039</v>
      </c>
      <c r="B25" s="64" t="s">
        <v>169</v>
      </c>
      <c r="C25" s="64" t="s">
        <v>170</v>
      </c>
    </row>
    <row r="26" spans="1:3" x14ac:dyDescent="0.15">
      <c r="A26" s="63">
        <v>200040</v>
      </c>
      <c r="B26" s="64" t="s">
        <v>171</v>
      </c>
      <c r="C26" s="64" t="s">
        <v>172</v>
      </c>
    </row>
    <row r="27" spans="1:3" x14ac:dyDescent="0.15">
      <c r="A27" s="63">
        <v>200042</v>
      </c>
      <c r="B27" s="64" t="s">
        <v>173</v>
      </c>
      <c r="C27" s="64" t="s">
        <v>174</v>
      </c>
    </row>
    <row r="28" spans="1:3" x14ac:dyDescent="0.15">
      <c r="A28" s="63">
        <v>200043</v>
      </c>
      <c r="B28" s="64" t="s">
        <v>175</v>
      </c>
      <c r="C28" s="64" t="s">
        <v>176</v>
      </c>
    </row>
    <row r="29" spans="1:3" x14ac:dyDescent="0.15">
      <c r="A29" s="63">
        <v>200045</v>
      </c>
      <c r="B29" s="64" t="s">
        <v>177</v>
      </c>
      <c r="C29" s="64" t="s">
        <v>178</v>
      </c>
    </row>
    <row r="30" spans="1:3" x14ac:dyDescent="0.15">
      <c r="A30" s="63">
        <v>200047</v>
      </c>
      <c r="B30" s="64" t="s">
        <v>179</v>
      </c>
      <c r="C30" s="64" t="s">
        <v>180</v>
      </c>
    </row>
    <row r="31" spans="1:3" x14ac:dyDescent="0.15">
      <c r="A31" s="63">
        <v>200048</v>
      </c>
      <c r="B31" s="64" t="s">
        <v>181</v>
      </c>
      <c r="C31" s="64" t="s">
        <v>182</v>
      </c>
    </row>
    <row r="32" spans="1:3" x14ac:dyDescent="0.15">
      <c r="A32" s="63">
        <v>200050</v>
      </c>
      <c r="B32" s="64" t="s">
        <v>183</v>
      </c>
      <c r="C32" s="64" t="s">
        <v>184</v>
      </c>
    </row>
    <row r="33" spans="1:3" x14ac:dyDescent="0.15">
      <c r="A33" s="67">
        <v>200051</v>
      </c>
      <c r="B33" s="68" t="s">
        <v>185</v>
      </c>
      <c r="C33" s="64" t="s">
        <v>186</v>
      </c>
    </row>
    <row r="34" spans="1:3" x14ac:dyDescent="0.15">
      <c r="A34" s="63" t="s">
        <v>187</v>
      </c>
      <c r="B34" s="64" t="s">
        <v>188</v>
      </c>
      <c r="C34" s="64" t="s">
        <v>189</v>
      </c>
    </row>
    <row r="35" spans="1:3" x14ac:dyDescent="0.15">
      <c r="A35" s="63">
        <v>200053</v>
      </c>
      <c r="B35" s="64" t="s">
        <v>190</v>
      </c>
      <c r="C35" s="64" t="s">
        <v>191</v>
      </c>
    </row>
    <row r="36" spans="1:3" x14ac:dyDescent="0.15">
      <c r="A36" s="63">
        <v>200054</v>
      </c>
      <c r="B36" s="64" t="s">
        <v>192</v>
      </c>
      <c r="C36" s="64" t="s">
        <v>193</v>
      </c>
    </row>
    <row r="37" spans="1:3" x14ac:dyDescent="0.15">
      <c r="A37" s="63">
        <v>200055</v>
      </c>
      <c r="B37" s="64" t="s">
        <v>194</v>
      </c>
      <c r="C37" s="64" t="s">
        <v>195</v>
      </c>
    </row>
    <row r="38" spans="1:3" x14ac:dyDescent="0.15">
      <c r="A38" s="63">
        <v>200056</v>
      </c>
      <c r="B38" s="64" t="s">
        <v>196</v>
      </c>
      <c r="C38" s="64" t="s">
        <v>197</v>
      </c>
    </row>
    <row r="39" spans="1:3" x14ac:dyDescent="0.15">
      <c r="A39" s="63">
        <v>200058</v>
      </c>
      <c r="B39" s="64" t="s">
        <v>198</v>
      </c>
      <c r="C39" s="64" t="s">
        <v>199</v>
      </c>
    </row>
    <row r="40" spans="1:3" x14ac:dyDescent="0.15">
      <c r="A40" s="63">
        <v>200061</v>
      </c>
      <c r="B40" s="64" t="s">
        <v>200</v>
      </c>
      <c r="C40" s="64" t="s">
        <v>201</v>
      </c>
    </row>
    <row r="41" spans="1:3" x14ac:dyDescent="0.15">
      <c r="A41" s="63">
        <v>200062</v>
      </c>
      <c r="B41" s="64" t="s">
        <v>202</v>
      </c>
      <c r="C41" s="64" t="s">
        <v>203</v>
      </c>
    </row>
    <row r="42" spans="1:3" x14ac:dyDescent="0.15">
      <c r="A42" s="63">
        <v>200063</v>
      </c>
      <c r="B42" s="64" t="s">
        <v>204</v>
      </c>
      <c r="C42" s="64" t="s">
        <v>205</v>
      </c>
    </row>
    <row r="43" spans="1:3" x14ac:dyDescent="0.15">
      <c r="A43" s="63">
        <v>200064</v>
      </c>
      <c r="B43" s="64" t="s">
        <v>206</v>
      </c>
      <c r="C43" s="64" t="s">
        <v>206</v>
      </c>
    </row>
    <row r="44" spans="1:3" x14ac:dyDescent="0.15">
      <c r="A44" s="63">
        <v>200066</v>
      </c>
      <c r="B44" s="64" t="s">
        <v>207</v>
      </c>
      <c r="C44" s="64" t="s">
        <v>208</v>
      </c>
    </row>
    <row r="45" spans="1:3" x14ac:dyDescent="0.15">
      <c r="A45" s="63">
        <v>200067</v>
      </c>
      <c r="B45" s="64" t="s">
        <v>209</v>
      </c>
      <c r="C45" s="64" t="s">
        <v>210</v>
      </c>
    </row>
    <row r="46" spans="1:3" x14ac:dyDescent="0.15">
      <c r="A46" s="63" t="s">
        <v>211</v>
      </c>
      <c r="B46" s="64" t="s">
        <v>212</v>
      </c>
      <c r="C46" s="64" t="s">
        <v>213</v>
      </c>
    </row>
    <row r="47" spans="1:3" x14ac:dyDescent="0.15">
      <c r="A47" s="66" t="s">
        <v>214</v>
      </c>
      <c r="B47" s="62" t="s">
        <v>215</v>
      </c>
      <c r="C47" s="62" t="s">
        <v>216</v>
      </c>
    </row>
    <row r="48" spans="1:3" x14ac:dyDescent="0.15">
      <c r="A48" s="63">
        <v>200076</v>
      </c>
      <c r="B48" s="64" t="s">
        <v>217</v>
      </c>
      <c r="C48" s="64" t="s">
        <v>218</v>
      </c>
    </row>
    <row r="49" spans="1:3" x14ac:dyDescent="0.15">
      <c r="A49" s="63">
        <v>200077</v>
      </c>
      <c r="B49" s="64" t="s">
        <v>219</v>
      </c>
      <c r="C49" s="64" t="s">
        <v>220</v>
      </c>
    </row>
    <row r="50" spans="1:3" x14ac:dyDescent="0.15">
      <c r="A50" s="63">
        <v>200078</v>
      </c>
      <c r="B50" s="64" t="s">
        <v>221</v>
      </c>
      <c r="C50" s="64" t="s">
        <v>222</v>
      </c>
    </row>
    <row r="51" spans="1:3" x14ac:dyDescent="0.15">
      <c r="A51" s="67">
        <v>200079</v>
      </c>
      <c r="B51" s="68" t="s">
        <v>223</v>
      </c>
      <c r="C51" s="64" t="s">
        <v>224</v>
      </c>
    </row>
    <row r="52" spans="1:3" x14ac:dyDescent="0.15">
      <c r="A52" s="66" t="s">
        <v>225</v>
      </c>
      <c r="B52" s="62" t="s">
        <v>226</v>
      </c>
      <c r="C52" s="62" t="s">
        <v>227</v>
      </c>
    </row>
    <row r="53" spans="1:3" x14ac:dyDescent="0.15">
      <c r="A53" s="63">
        <v>200081</v>
      </c>
      <c r="B53" s="64" t="s">
        <v>228</v>
      </c>
      <c r="C53" s="64" t="s">
        <v>229</v>
      </c>
    </row>
    <row r="54" spans="1:3" x14ac:dyDescent="0.15">
      <c r="A54" s="63">
        <v>200082</v>
      </c>
      <c r="B54" s="64" t="s">
        <v>230</v>
      </c>
      <c r="C54" s="64" t="s">
        <v>180</v>
      </c>
    </row>
    <row r="55" spans="1:3" x14ac:dyDescent="0.15">
      <c r="A55" s="63">
        <v>200085</v>
      </c>
      <c r="B55" s="64" t="s">
        <v>231</v>
      </c>
      <c r="C55" s="64" t="s">
        <v>232</v>
      </c>
    </row>
    <row r="56" spans="1:3" x14ac:dyDescent="0.15">
      <c r="A56" s="63">
        <v>200086</v>
      </c>
      <c r="B56" s="64" t="s">
        <v>233</v>
      </c>
      <c r="C56" s="64" t="s">
        <v>234</v>
      </c>
    </row>
    <row r="57" spans="1:3" x14ac:dyDescent="0.15">
      <c r="A57" s="63">
        <v>200087</v>
      </c>
      <c r="B57" s="64" t="s">
        <v>235</v>
      </c>
      <c r="C57" s="64" t="s">
        <v>236</v>
      </c>
    </row>
    <row r="58" spans="1:3" x14ac:dyDescent="0.15">
      <c r="A58" s="67">
        <v>200088</v>
      </c>
      <c r="B58" s="68" t="s">
        <v>237</v>
      </c>
      <c r="C58" s="64" t="s">
        <v>238</v>
      </c>
    </row>
    <row r="59" spans="1:3" x14ac:dyDescent="0.15">
      <c r="A59" s="67">
        <v>200089</v>
      </c>
      <c r="B59" s="68" t="s">
        <v>237</v>
      </c>
      <c r="C59" s="64" t="s">
        <v>239</v>
      </c>
    </row>
    <row r="60" spans="1:3" x14ac:dyDescent="0.15">
      <c r="A60" s="63">
        <v>200095</v>
      </c>
      <c r="B60" s="64" t="s">
        <v>240</v>
      </c>
      <c r="C60" s="64" t="s">
        <v>241</v>
      </c>
    </row>
    <row r="61" spans="1:3" x14ac:dyDescent="0.15">
      <c r="A61" s="63">
        <v>200102</v>
      </c>
      <c r="B61" s="64" t="s">
        <v>242</v>
      </c>
      <c r="C61" s="64" t="s">
        <v>243</v>
      </c>
    </row>
    <row r="62" spans="1:3" x14ac:dyDescent="0.15">
      <c r="A62" s="63">
        <v>200104</v>
      </c>
      <c r="B62" s="64" t="s">
        <v>244</v>
      </c>
      <c r="C62" s="64" t="s">
        <v>245</v>
      </c>
    </row>
    <row r="63" spans="1:3" x14ac:dyDescent="0.15">
      <c r="A63" s="63">
        <v>200105</v>
      </c>
      <c r="B63" s="64" t="s">
        <v>246</v>
      </c>
      <c r="C63" s="64" t="s">
        <v>247</v>
      </c>
    </row>
    <row r="64" spans="1:3" x14ac:dyDescent="0.15">
      <c r="A64" s="69" t="s">
        <v>248</v>
      </c>
      <c r="B64" s="65" t="s">
        <v>249</v>
      </c>
      <c r="C64" s="64" t="s">
        <v>250</v>
      </c>
    </row>
    <row r="65" spans="1:3" x14ac:dyDescent="0.15">
      <c r="A65" s="63">
        <v>200113</v>
      </c>
      <c r="B65" s="64" t="s">
        <v>251</v>
      </c>
      <c r="C65" s="64" t="s">
        <v>252</v>
      </c>
    </row>
    <row r="66" spans="1:3" x14ac:dyDescent="0.15">
      <c r="A66" s="63">
        <v>200115</v>
      </c>
      <c r="B66" s="64" t="s">
        <v>253</v>
      </c>
      <c r="C66" s="64" t="s">
        <v>254</v>
      </c>
    </row>
    <row r="67" spans="1:3" x14ac:dyDescent="0.15">
      <c r="A67" s="63">
        <v>200116</v>
      </c>
      <c r="B67" s="64" t="s">
        <v>255</v>
      </c>
      <c r="C67" s="64" t="s">
        <v>255</v>
      </c>
    </row>
    <row r="68" spans="1:3" x14ac:dyDescent="0.15">
      <c r="A68" s="63">
        <v>200117</v>
      </c>
      <c r="B68" s="64" t="s">
        <v>256</v>
      </c>
      <c r="C68" s="64" t="s">
        <v>252</v>
      </c>
    </row>
    <row r="69" spans="1:3" x14ac:dyDescent="0.15">
      <c r="A69" s="66"/>
      <c r="B69" s="62" t="s">
        <v>257</v>
      </c>
      <c r="C69" s="62" t="s">
        <v>258</v>
      </c>
    </row>
  </sheetData>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注意事項</vt:lpstr>
      <vt:lpstr>個人種目申込一覧表</vt:lpstr>
      <vt:lpstr>リレー申込票</vt:lpstr>
      <vt:lpstr>団体略称一覧</vt:lpstr>
      <vt:lpstr>個人種目申込一覧表!女子</vt:lpstr>
      <vt:lpstr>個人種目申込一覧表!男子</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tenmei-m</dc:creator>
  <cp:keywords/>
  <dc:description/>
  <cp:lastModifiedBy>竹内俊彦</cp:lastModifiedBy>
  <cp:revision/>
  <dcterms:created xsi:type="dcterms:W3CDTF">2009-03-04T01:02:54Z</dcterms:created>
  <dcterms:modified xsi:type="dcterms:W3CDTF">2026-03-26T00:52:11Z</dcterms:modified>
  <cp:category/>
  <cp:contentStatus/>
</cp:coreProperties>
</file>