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G:\マイドライブ\陸上\上伊那陸協\09_上伊那トライアル\2026\"/>
    </mc:Choice>
  </mc:AlternateContent>
  <xr:revisionPtr revIDLastSave="0" documentId="13_ncr:1_{4D6FBBFA-4804-4359-8423-265E0DD81E62}" xr6:coauthVersionLast="47" xr6:coauthVersionMax="47" xr10:uidLastSave="{00000000-0000-0000-0000-000000000000}"/>
  <bookViews>
    <workbookView xWindow="-110" yWindow="-110" windowWidth="19420" windowHeight="11020" activeTab="1" xr2:uid="{00000000-000D-0000-FFFF-FFFF00000000}"/>
  </bookViews>
  <sheets>
    <sheet name="注意事項 " sheetId="4" r:id="rId1"/>
    <sheet name="個人種目申込一覧表" sheetId="2" r:id="rId2"/>
    <sheet name="リレー申込票" sheetId="3" r:id="rId3"/>
  </sheets>
  <definedNames>
    <definedName name="_xlnm._FilterDatabase" localSheetId="1" hidden="1">個人種目申込一覧表!$A$11:$I$114</definedName>
    <definedName name="_xlnm.Print_Area" localSheetId="1">個人種目申込一覧表!$A$1:$I$114</definedName>
    <definedName name="リスト">個人種目申込一覧表!$K$17:$N$30</definedName>
    <definedName name="女子" localSheetId="1">個人種目申込一覧表!$L$18:$L$32</definedName>
    <definedName name="小学女子" localSheetId="1">個人種目申込一覧表!$N$18:$N$20</definedName>
    <definedName name="小学男子" localSheetId="1">個人種目申込一覧表!$M$18:$M$20</definedName>
    <definedName name="男子" localSheetId="1">個人種目申込一覧表!$K$18:$K$36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0" i="3" l="1"/>
  <c r="K35" i="3"/>
  <c r="K30" i="3"/>
  <c r="K25" i="3"/>
  <c r="K20" i="3"/>
  <c r="K15" i="3"/>
  <c r="K10" i="3"/>
  <c r="C6" i="3"/>
  <c r="I6" i="3" s="1"/>
  <c r="H9" i="2" s="1"/>
  <c r="A96" i="2"/>
  <c r="A95" i="2"/>
  <c r="A76" i="2"/>
  <c r="A75" i="2"/>
  <c r="A56" i="2"/>
  <c r="A55" i="2"/>
  <c r="A36" i="2"/>
  <c r="A35" i="2"/>
  <c r="A16" i="2"/>
  <c r="A15" i="2"/>
  <c r="E9" i="2"/>
  <c r="E6" i="3" l="1"/>
  <c r="B9" i="2"/>
  <c r="C9" i="2"/>
  <c r="G9" i="2" s="1"/>
  <c r="I9" i="2" s="1"/>
</calcChain>
</file>

<file path=xl/sharedStrings.xml><?xml version="1.0" encoding="utf-8"?>
<sst xmlns="http://schemas.openxmlformats.org/spreadsheetml/2006/main" count="184" uniqueCount="135">
  <si>
    <t>【エントリー全般についての注意】</t>
  </si>
  <si>
    <t>（１）エントリーと参加料納付について</t>
  </si>
  <si>
    <t>各競技会のエントリーは、エントリーファイルの送信（受付）と参加料の納付により、完了となります。</t>
  </si>
  <si>
    <t>何らかのトラブルにより、エントリーファイルの送受信が正常に完了していない場合でも、参加料の納付が規定</t>
  </si>
  <si>
    <t>通りに行われている場合には、原則としてエントリーを認め、競技会への参加を認めます。</t>
  </si>
  <si>
    <t>（２）エントリーファイル入力について</t>
  </si>
  <si>
    <t>①原則として、色のセル範囲は入力（選択）必須事項です。必ず記入してください。</t>
  </si>
  <si>
    <t>②団体略称については、団体略称一覧のシートを参照してください。</t>
  </si>
  <si>
    <t>③氏名・ﾌﾘｶﾞﾅ欄は、姓と名の間に空白１つ（全角／半角どちらでも可）が標準です。</t>
  </si>
  <si>
    <t>④参考記録は、ピリオドなど一切用いずに、トラック種目は1/100秒まで、フィールドはcmまでを記入してくだ</t>
  </si>
  <si>
    <t>　さい。手動で12秒6の場合でも、1260と入力してください。また、400mでも分表示（6251×　→　10251○）</t>
  </si>
  <si>
    <t>　です。</t>
  </si>
  <si>
    <t>⑤ファイル名については、デフォルトでは (大会略号)_entryfile となっているので、entryfile の部分を団体名に</t>
  </si>
  <si>
    <t>※シートの削除・挿入などはしないでください。</t>
  </si>
  <si>
    <t>エントリー情報入力画面を開いて、</t>
  </si>
  <si>
    <t>　※訂正・追加の場合は、訂正分・追加分だけでなく、改めて全データを入力したファイルを送信してください。</t>
  </si>
  <si>
    <t>個人種目申込一覧表／上伊那陸上競技協会</t>
  </si>
  <si>
    <t>上位所属/ｶﾃｺﾞﾘ</t>
  </si>
  <si>
    <t>団体名称</t>
  </si>
  <si>
    <r>
      <rPr>
        <sz val="11"/>
        <color theme="1"/>
        <rFont val="ＭＳ Ｐゴシック"/>
        <family val="3"/>
        <charset val="128"/>
      </rPr>
      <t>略称</t>
    </r>
    <r>
      <rPr>
        <sz val="10"/>
        <color indexed="8"/>
        <rFont val="ＭＳ Ｐゴシック"/>
        <family val="3"/>
        <charset val="128"/>
      </rPr>
      <t>（全角7文字以内）</t>
    </r>
    <r>
      <rPr>
        <sz val="11"/>
        <color theme="1"/>
        <rFont val="ＭＳ Ｐゴシック"/>
        <family val="3"/>
        <charset val="128"/>
      </rPr>
      <t xml:space="preserve">
</t>
    </r>
    <r>
      <rPr>
        <sz val="6"/>
        <color rgb="FFFF0000"/>
        <rFont val="ＭＳ Ｐゴシック"/>
        <family val="3"/>
        <charset val="128"/>
      </rPr>
      <t>学校の場合は、末尾に「大」「高」「中」「小」を入力</t>
    </r>
  </si>
  <si>
    <t>略称ｶﾅ（半角）</t>
  </si>
  <si>
    <t>申　込
責任者</t>
  </si>
  <si>
    <t>氏名</t>
  </si>
  <si>
    <t>携帯TEL</t>
  </si>
  <si>
    <t>住所/備考</t>
  </si>
  <si>
    <t>協力役員氏名</t>
  </si>
  <si>
    <t>※下の人数～参加料の欄は、データ入力の場合自動的に計算されます。</t>
  </si>
  <si>
    <t>申込人数/
種目数合計</t>
  </si>
  <si>
    <t>参加料／種目</t>
  </si>
  <si>
    <t>個人種目参加料</t>
  </si>
  <si>
    <t>リレー種目参加料</t>
  </si>
  <si>
    <t>参加料合計</t>
  </si>
  <si>
    <t>Ｎｏ．</t>
  </si>
  <si>
    <t>性別
/ｸﾗｽ</t>
  </si>
  <si>
    <t>ｱｽﾘｰﾄﾋﾞﾌﾞｽ
No.</t>
  </si>
  <si>
    <t>学年</t>
  </si>
  <si>
    <t>出場個人種目</t>
  </si>
  <si>
    <t>氏名(半角ｶﾅ)</t>
  </si>
  <si>
    <t>参考記録（公認最高記録または目標記録）</t>
  </si>
  <si>
    <t>一般</t>
  </si>
  <si>
    <t>記入例</t>
  </si>
  <si>
    <t>女子</t>
  </si>
  <si>
    <t>長野　陸子</t>
  </si>
  <si>
    <t>400m</t>
  </si>
  <si>
    <t>走幅跳</t>
  </si>
  <si>
    <t>大学</t>
  </si>
  <si>
    <t>ﾅｶﾞﾉ　ﾘｸｺ</t>
  </si>
  <si>
    <t>高校</t>
  </si>
  <si>
    <t>中学校</t>
  </si>
  <si>
    <t>小学校</t>
  </si>
  <si>
    <t>男子</t>
  </si>
  <si>
    <t>小学男子</t>
  </si>
  <si>
    <t>小学女子</t>
  </si>
  <si>
    <t>100m</t>
  </si>
  <si>
    <t>M</t>
  </si>
  <si>
    <t>200m</t>
  </si>
  <si>
    <t>1000m</t>
  </si>
  <si>
    <t>D</t>
  </si>
  <si>
    <t>2000m</t>
  </si>
  <si>
    <t>110mH(1.067m)</t>
  </si>
  <si>
    <t>100mH(0.838m)</t>
  </si>
  <si>
    <t>110mH(0.914m)</t>
  </si>
  <si>
    <t>100mH(0.762m)</t>
  </si>
  <si>
    <t>走高跳</t>
  </si>
  <si>
    <t>砲丸投(7.250kg)</t>
  </si>
  <si>
    <t>砲丸投(4.000kg)</t>
  </si>
  <si>
    <t>砲丸投(6.000kg)</t>
  </si>
  <si>
    <t>砲丸投(2.721kg)</t>
  </si>
  <si>
    <t>砲丸投(5.000kg)</t>
  </si>
  <si>
    <t>やり投(600g)</t>
  </si>
  <si>
    <t>ｼﾞｬﾍﾞﾘｯｸｽﾛｰ</t>
  </si>
  <si>
    <t>リレー申込票</t>
  </si>
  <si>
    <t>上伊那陸上競技協会</t>
  </si>
  <si>
    <t>※団体/責任者等のデータは個人種目申込一覧表のものを共有します。</t>
  </si>
  <si>
    <t xml:space="preserve">【大会別特記事項】
・複数のチームが出場する場合は「チーム枝記号」を入力のこと。
・参考記録を必ず入力してください。
　(例)　　 54秒32　⇒　5432　と入力
　　　　1分02秒57　⇒　10257 と入力
</t>
  </si>
  <si>
    <t>申込種目数</t>
  </si>
  <si>
    <t>参加（のべ）人数</t>
  </si>
  <si>
    <t>1チームあたりの参加料</t>
  </si>
  <si>
    <t>登録番号
/学年</t>
  </si>
  <si>
    <t>氏名
／下段（ｶﾅ）</t>
  </si>
  <si>
    <t>性/クラス</t>
  </si>
  <si>
    <t>種　　目</t>
  </si>
  <si>
    <t>チーム枝記号</t>
  </si>
  <si>
    <t>参考記録</t>
  </si>
  <si>
    <t>(A)</t>
  </si>
  <si>
    <t>(B)</t>
  </si>
  <si>
    <t>(C)</t>
  </si>
  <si>
    <t>(D)</t>
  </si>
  <si>
    <t>(E)</t>
  </si>
  <si>
    <t>(F)</t>
  </si>
  <si>
    <t>(G)</t>
  </si>
  <si>
    <t>3000m</t>
    <phoneticPr fontId="26"/>
  </si>
  <si>
    <t>800m</t>
    <phoneticPr fontId="26"/>
  </si>
  <si>
    <t>5000m</t>
    <phoneticPr fontId="26"/>
  </si>
  <si>
    <t>やり投げ(800g)</t>
    <rPh sb="2" eb="3">
      <t>ナ</t>
    </rPh>
    <phoneticPr fontId="26"/>
  </si>
  <si>
    <t>　※エントリー締め切りの時点で、大会運営が始まり必要費用が発生します。如何なる場合も返金ができません。</t>
  </si>
  <si>
    <t>　　ご理解ください。</t>
  </si>
  <si>
    <t>ｼﾞｬﾍﾞﾘｯｸｽﾛｰ</t>
    <phoneticPr fontId="26"/>
  </si>
  <si>
    <t>4×400mR</t>
    <phoneticPr fontId="26"/>
  </si>
  <si>
    <t>第9回上伊那トライアル</t>
    <phoneticPr fontId="26"/>
  </si>
  <si>
    <t>4×100mR</t>
    <phoneticPr fontId="26"/>
  </si>
  <si>
    <t>三段跳</t>
    <rPh sb="0" eb="3">
      <t>サンダント</t>
    </rPh>
    <phoneticPr fontId="26"/>
  </si>
  <si>
    <t>60m</t>
    <phoneticPr fontId="26"/>
  </si>
  <si>
    <t>第９回上伊那トライアル</t>
    <phoneticPr fontId="26"/>
  </si>
  <si>
    <t>　</t>
    <phoneticPr fontId="26"/>
  </si>
  <si>
    <t>　変えてください。（例：#4kyoka_entryfile を #4kyoka_長野高 に変更）</t>
  </si>
  <si>
    <t>⑥各地区陸協で個人登録をしている方については、登録陸協名の後に氏名フルネームを記載してください。</t>
  </si>
  <si>
    <t>　（例：#4kyoka_entryfile を #4kyoka_上伊那陸協_山田太郎 に変更）</t>
  </si>
  <si>
    <t>⑦エントリー内容の追加・修正がある場合は、最初に提出したファイルを修正して再送してください。</t>
  </si>
  <si>
    <t>（追加分の選手だけを記載したファイルを追加分として送ったり、修正箇所だけを記載して</t>
  </si>
  <si>
    <t>　　　　　　　　　　　　　　　　　　　その他は空欄にして送る等はしないようお願いします。）</t>
  </si>
  <si>
    <t>⑧出来る限り１団体１ファイルにまとめてエントリーをしていただけますようご協力ください。</t>
  </si>
  <si>
    <t>（ファイル名等の混同によりエントリー処理がスムーズに出来ない場合があります。</t>
  </si>
  <si>
    <t>必要事項を記入したエントリーファイルは、上伊那陸協エントリーセンターから送信してください。</t>
  </si>
  <si>
    <t>①大会を選択　</t>
  </si>
  <si>
    <t>　※大会ごとにファイルの送信先が異なりますので、間違いのないよう注意してください。</t>
  </si>
  <si>
    <t>②エントリー種別（新規／訂正送信）を選択</t>
  </si>
  <si>
    <t>　</t>
  </si>
  <si>
    <t>③申込責任者氏名／所属団体名を入力</t>
  </si>
  <si>
    <t>　※参加料納付（送金）にも必ず共通の氏名／団体名を使用してください。共通でないものを使用した場合、入金</t>
  </si>
  <si>
    <t>　　が確認できず、エントリー完了とみなされない場合があります。</t>
  </si>
  <si>
    <t>④メールアドレスを入力</t>
  </si>
  <si>
    <t>　※フリーメール（ yahoo など）の場合、返信メールがブロックされる場合があります。ご承知ください。</t>
  </si>
  <si>
    <t>⑤コメント</t>
  </si>
  <si>
    <t>　※訂正送信の場合など、特記事項があれば記入してください。</t>
  </si>
  <si>
    <t>⑥エントリーファイル添付</t>
  </si>
  <si>
    <t>　※参照ボタンを押し、各自のＰＣ上のエントリーファイルを選択したら、（通常）「開く」ボタンを押します。</t>
  </si>
  <si>
    <t>⑦確認画面へ</t>
  </si>
  <si>
    <t>⑧送信（現在エントリー完了メールをお送りしておりません。画面の表示でご確認ください）</t>
  </si>
  <si>
    <t>（３）エントリーセンターの利用方法</t>
    <phoneticPr fontId="26"/>
  </si>
  <si>
    <t>円盤投(2.000kg)</t>
    <rPh sb="0" eb="3">
      <t>エンバンナ</t>
    </rPh>
    <phoneticPr fontId="26"/>
  </si>
  <si>
    <t>円盤投(1.750kg)</t>
    <rPh sb="0" eb="3">
      <t>エンバンナ</t>
    </rPh>
    <phoneticPr fontId="26"/>
  </si>
  <si>
    <t>円盤投(1.000kg)</t>
    <phoneticPr fontId="26"/>
  </si>
  <si>
    <r>
      <rPr>
        <b/>
        <sz val="14"/>
        <color rgb="FFFF0000"/>
        <rFont val="ＭＳ ゴシック"/>
        <family val="3"/>
        <charset val="128"/>
      </rPr>
      <t xml:space="preserve">【注意事項】　必ず読んでください。
</t>
    </r>
    <r>
      <rPr>
        <b/>
        <sz val="12"/>
        <color rgb="FFFF0000"/>
        <rFont val="ＭＳ ゴシック"/>
        <family val="3"/>
        <charset val="128"/>
      </rPr>
      <t xml:space="preserve">
</t>
    </r>
    <r>
      <rPr>
        <b/>
        <sz val="11"/>
        <rFont val="ＭＳ ゴシック"/>
        <family val="3"/>
        <charset val="128"/>
      </rPr>
      <t xml:space="preserve">(1)「上位所属/ｶﾃｺﾞﾘ」を必ず入力してください。
(2)クラブチーム等で上位所属（小学生と中学生など）が混在する団体は上位所属ごと別のファイルを作成して送信するようお願いします。
(3)「性別/クラス」を先に選択しないと種目が表示されません。
(4)参考記録を必ず入力すること。400ｍも分表示です。参考記録は組み分けに影響します。
(5)種目制限は設けませんが、無理のないように申し込みをしてください。
(6)ナンバーは次のように入力してください。
　　　　　小学生：空欄（記入しない）
　　　　　一般：登録IDの下４桁
　　　　　高校生：高体連登録番号
　　　　　中学生：中体連・県陸協共通登録番号
(7)携帯電話等（休日等の連絡先）を記入してください。
</t>
    </r>
    <r>
      <rPr>
        <b/>
        <sz val="11"/>
        <color rgb="FFFF0000"/>
        <rFont val="ＭＳ ゴシック"/>
        <family val="3"/>
        <charset val="128"/>
      </rPr>
      <t xml:space="preserve">(6)申込締切
　エントリーファイル：１０月　５日（月）１８時００分
　参加料納付　　　　：１０月　９日（金）
</t>
    </r>
    <r>
      <rPr>
        <b/>
        <sz val="11"/>
        <rFont val="ＭＳ ゴシック"/>
        <family val="3"/>
        <charset val="128"/>
      </rPr>
      <t xml:space="preserve">
※</t>
    </r>
    <r>
      <rPr>
        <b/>
        <sz val="11"/>
        <color rgb="FFFF0000"/>
        <rFont val="ＭＳ ゴシック"/>
        <family val="3"/>
        <charset val="128"/>
      </rPr>
      <t>参加される学校・チームの方は、</t>
    </r>
    <r>
      <rPr>
        <b/>
        <u/>
        <sz val="11"/>
        <color rgb="FFFF0000"/>
        <rFont val="ＭＳ ゴシック"/>
        <family val="3"/>
        <charset val="128"/>
      </rPr>
      <t>必ず</t>
    </r>
    <r>
      <rPr>
        <b/>
        <sz val="11"/>
        <color rgb="FFFF0000"/>
        <rFont val="ＭＳ ゴシック"/>
        <family val="3"/>
        <charset val="128"/>
      </rPr>
      <t>１名以上審判・協力役員　　　を出してください。</t>
    </r>
    <r>
      <rPr>
        <b/>
        <sz val="11"/>
        <rFont val="ＭＳ ゴシック"/>
        <family val="3"/>
        <charset val="128"/>
      </rPr>
      <t>「協力役員氏名」の欄に氏名を記入してください。</t>
    </r>
    <rPh sb="275" eb="277">
      <t>トウロク</t>
    </rPh>
    <rPh sb="280" eb="281">
      <t>シモ</t>
    </rPh>
    <rPh sb="282" eb="283">
      <t>ケタ</t>
    </rPh>
    <rPh sb="378" eb="379">
      <t>ゲツ</t>
    </rPh>
    <rPh sb="405" eb="406">
      <t>キン</t>
    </rPh>
    <rPh sb="410" eb="412">
      <t>サンカ</t>
    </rPh>
    <rPh sb="415" eb="417">
      <t>ガッコウ</t>
    </rPh>
    <rPh sb="422" eb="423">
      <t>カタ</t>
    </rPh>
    <rPh sb="425" eb="426">
      <t>カナラ</t>
    </rPh>
    <rPh sb="428" eb="429">
      <t>メイ</t>
    </rPh>
    <rPh sb="429" eb="431">
      <t>イジョウ</t>
    </rPh>
    <rPh sb="431" eb="433">
      <t>シンパン</t>
    </rPh>
    <rPh sb="434" eb="436">
      <t>キョウリョク</t>
    </rPh>
    <rPh sb="436" eb="438">
      <t>ヤクイン</t>
    </rPh>
    <rPh sb="442" eb="443">
      <t>ダ</t>
    </rPh>
    <phoneticPr fontId="26"/>
  </si>
  <si>
    <t>円盤投(1.500kg)</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</si>
</sst>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0_ "/>
    <numFmt numFmtId="177" formatCode="&quot;¥&quot;#,##0;[Red]&quot;¥&quot;#,##0"/>
    <numFmt numFmtId="178" formatCode="#,##0;[Red]#,##0"/>
  </numFmts>
  <fonts count="29" x14ac:knownFonts="1">
    <font>
      <sz val="11"/>
      <color theme="1"/>
      <name val="ＭＳ Ｐゴシック"/>
      <charset val="128"/>
      <scheme val="minor"/>
    </font>
    <font>
      <sz val="16"/>
      <color theme="1"/>
      <name val="ＭＳ Ｐゴシック"/>
      <family val="3"/>
      <charset val="128"/>
      <scheme val="minor"/>
    </font>
    <font>
      <sz val="10"/>
      <color indexed="8"/>
      <name val="ＭＳ Ｐゴシック"/>
      <family val="3"/>
      <charset val="128"/>
    </font>
    <font>
      <sz val="8"/>
      <color indexed="8"/>
      <name val="ＭＳ Ｐゴシック"/>
      <family val="3"/>
      <charset val="128"/>
    </font>
    <font>
      <b/>
      <sz val="12"/>
      <color indexed="8"/>
      <name val="ＭＳ Ｐゴシック"/>
      <family val="3"/>
      <charset val="128"/>
    </font>
    <font>
      <b/>
      <sz val="12"/>
      <color indexed="8"/>
      <name val="ＭＳ ゴシック"/>
      <family val="3"/>
      <charset val="128"/>
    </font>
    <font>
      <sz val="11"/>
      <color indexed="9"/>
      <name val="ＭＳ Ｐゴシック"/>
      <family val="3"/>
      <charset val="128"/>
    </font>
    <font>
      <sz val="10"/>
      <color theme="1"/>
      <name val="ＭＳ Ｐゴシック"/>
      <family val="3"/>
      <charset val="128"/>
      <scheme val="minor"/>
    </font>
    <font>
      <b/>
      <sz val="11"/>
      <name val="ＭＳ ゴシック"/>
      <family val="3"/>
      <charset val="128"/>
    </font>
    <font>
      <sz val="11"/>
      <name val="ＭＳ Ｐゴシック"/>
      <family val="3"/>
      <charset val="128"/>
    </font>
    <font>
      <b/>
      <sz val="14"/>
      <color indexed="8"/>
      <name val="ＭＳ Ｐゴシック"/>
      <family val="3"/>
      <charset val="128"/>
    </font>
    <font>
      <b/>
      <sz val="14"/>
      <color theme="1"/>
      <name val="ＭＳ Ｐゴシック"/>
      <family val="3"/>
      <charset val="128"/>
      <scheme val="minor"/>
    </font>
    <font>
      <b/>
      <sz val="11"/>
      <color theme="0"/>
      <name val="ＭＳ Ｐゴシック"/>
      <family val="3"/>
      <charset val="128"/>
      <scheme val="minor"/>
    </font>
    <font>
      <b/>
      <sz val="18"/>
      <color indexed="8"/>
      <name val="ＭＳ Ｐゴシック"/>
      <family val="3"/>
      <charset val="128"/>
    </font>
    <font>
      <b/>
      <sz val="16"/>
      <color indexed="8"/>
      <name val="ＭＳ Ｐゴシック"/>
      <family val="3"/>
      <charset val="128"/>
    </font>
    <font>
      <b/>
      <sz val="14"/>
      <color indexed="17"/>
      <name val="ＭＳ Ｐゴシック"/>
      <family val="3"/>
      <charset val="128"/>
    </font>
    <font>
      <sz val="11"/>
      <color indexed="10"/>
      <name val="ＭＳ Ｐゴシック"/>
      <family val="3"/>
      <charset val="128"/>
    </font>
    <font>
      <b/>
      <sz val="14"/>
      <name val="ＭＳ Ｐゴシック"/>
      <family val="3"/>
      <charset val="128"/>
    </font>
    <font>
      <sz val="9"/>
      <name val="ＭＳ Ｐゴシック"/>
      <family val="3"/>
      <charset val="128"/>
    </font>
    <font>
      <sz val="11"/>
      <color indexed="8"/>
      <name val="メイリオ"/>
      <family val="3"/>
      <charset val="128"/>
    </font>
    <font>
      <b/>
      <sz val="14"/>
      <color rgb="FFFF0000"/>
      <name val="ＭＳ ゴシック"/>
      <family val="3"/>
      <charset val="128"/>
    </font>
    <font>
      <b/>
      <sz val="12"/>
      <color rgb="FFFF0000"/>
      <name val="ＭＳ ゴシック"/>
      <family val="3"/>
      <charset val="128"/>
    </font>
    <font>
      <b/>
      <sz val="11"/>
      <color rgb="FFFF0000"/>
      <name val="ＭＳ ゴシック"/>
      <family val="3"/>
      <charset val="128"/>
    </font>
    <font>
      <sz val="11"/>
      <color theme="1"/>
      <name val="ＭＳ Ｐゴシック"/>
      <family val="3"/>
      <charset val="128"/>
      <scheme val="minor"/>
    </font>
    <font>
      <sz val="11"/>
      <color theme="1"/>
      <name val="ＭＳ Ｐゴシック"/>
      <family val="3"/>
      <charset val="128"/>
    </font>
    <font>
      <sz val="6"/>
      <color rgb="FFFF0000"/>
      <name val="ＭＳ Ｐゴシック"/>
      <family val="3"/>
      <charset val="128"/>
    </font>
    <font>
      <sz val="6"/>
      <name val="ＭＳ Ｐゴシック"/>
      <family val="3"/>
      <charset val="128"/>
      <scheme val="minor"/>
    </font>
    <font>
      <sz val="11"/>
      <color rgb="FF000000"/>
      <name val="メイリオ"/>
      <family val="3"/>
      <charset val="128"/>
    </font>
    <font>
      <b/>
      <u/>
      <sz val="11"/>
      <color rgb="FFFF0000"/>
      <name val="ＭＳ ゴシック"/>
      <family val="3"/>
      <charset val="128"/>
    </font>
  </fonts>
  <fills count="12">
    <fill>
      <patternFill patternType="none"/>
    </fill>
    <fill>
      <patternFill patternType="gray125"/>
    </fill>
    <fill>
      <patternFill patternType="solid">
        <fgColor indexed="51"/>
        <bgColor indexed="64"/>
      </patternFill>
    </fill>
    <fill>
      <patternFill patternType="solid">
        <fgColor rgb="FFCCFFCC"/>
        <bgColor indexed="64"/>
      </patternFill>
    </fill>
    <fill>
      <patternFill patternType="solid">
        <fgColor rgb="FFFFFF00"/>
        <bgColor indexed="64"/>
      </patternFill>
    </fill>
    <fill>
      <patternFill patternType="solid">
        <fgColor theme="9" tint="0.79995117038483843"/>
        <bgColor indexed="64"/>
      </patternFill>
    </fill>
    <fill>
      <patternFill patternType="solid">
        <fgColor indexed="9"/>
        <bgColor indexed="64"/>
      </patternFill>
    </fill>
    <fill>
      <patternFill patternType="solid">
        <fgColor indexed="13"/>
        <bgColor indexed="64"/>
      </patternFill>
    </fill>
    <fill>
      <patternFill patternType="solid">
        <fgColor rgb="FF0066FF"/>
        <bgColor indexed="64"/>
      </patternFill>
    </fill>
    <fill>
      <patternFill patternType="solid">
        <fgColor rgb="FFFF66FF"/>
        <bgColor indexed="64"/>
      </patternFill>
    </fill>
    <fill>
      <patternFill patternType="solid">
        <fgColor indexed="47"/>
        <bgColor indexed="64"/>
      </patternFill>
    </fill>
    <fill>
      <patternFill patternType="solid">
        <fgColor theme="1"/>
        <bgColor indexed="64"/>
      </patternFill>
    </fill>
  </fills>
  <borders count="93">
    <border>
      <left/>
      <right/>
      <top/>
      <bottom/>
      <diagonal/>
    </border>
    <border>
      <left/>
      <right/>
      <top/>
      <bottom style="double">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hair">
        <color auto="1"/>
      </right>
      <top style="medium">
        <color auto="1"/>
      </top>
      <bottom style="medium">
        <color auto="1"/>
      </bottom>
      <diagonal/>
    </border>
    <border>
      <left style="hair">
        <color auto="1"/>
      </left>
      <right style="thin">
        <color auto="1"/>
      </right>
      <top style="medium">
        <color auto="1"/>
      </top>
      <bottom style="medium">
        <color auto="1"/>
      </bottom>
      <diagonal/>
    </border>
    <border>
      <left style="thin">
        <color auto="1"/>
      </left>
      <right style="hair">
        <color auto="1"/>
      </right>
      <top style="medium">
        <color auto="1"/>
      </top>
      <bottom style="medium">
        <color auto="1"/>
      </bottom>
      <diagonal/>
    </border>
    <border>
      <left style="medium">
        <color auto="1"/>
      </left>
      <right style="medium">
        <color auto="1"/>
      </right>
      <top style="medium">
        <color auto="1"/>
      </top>
      <bottom/>
      <diagonal/>
    </border>
    <border>
      <left/>
      <right/>
      <top style="medium">
        <color auto="1"/>
      </top>
      <bottom/>
      <diagonal/>
    </border>
    <border>
      <left style="medium">
        <color auto="1"/>
      </left>
      <right style="hair">
        <color auto="1"/>
      </right>
      <top style="medium">
        <color auto="1"/>
      </top>
      <bottom style="hair">
        <color auto="1"/>
      </bottom>
      <diagonal/>
    </border>
    <border>
      <left style="hair">
        <color auto="1"/>
      </left>
      <right/>
      <top style="medium">
        <color auto="1"/>
      </top>
      <bottom style="hair">
        <color auto="1"/>
      </bottom>
      <diagonal/>
    </border>
    <border>
      <left style="thin">
        <color auto="1"/>
      </left>
      <right style="hair">
        <color auto="1"/>
      </right>
      <top style="medium">
        <color auto="1"/>
      </top>
      <bottom style="hair">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hair">
        <color auto="1"/>
      </right>
      <top style="hair">
        <color auto="1"/>
      </top>
      <bottom style="thin">
        <color auto="1"/>
      </bottom>
      <diagonal/>
    </border>
    <border>
      <left style="hair">
        <color auto="1"/>
      </left>
      <right/>
      <top style="hair">
        <color auto="1"/>
      </top>
      <bottom style="thin">
        <color auto="1"/>
      </bottom>
      <diagonal/>
    </border>
    <border>
      <left style="thin">
        <color auto="1"/>
      </left>
      <right style="hair">
        <color auto="1"/>
      </right>
      <top style="hair">
        <color auto="1"/>
      </top>
      <bottom style="thin">
        <color auto="1"/>
      </bottom>
      <diagonal/>
    </border>
    <border>
      <left style="medium">
        <color auto="1"/>
      </left>
      <right/>
      <top style="medium">
        <color auto="1"/>
      </top>
      <bottom style="thin">
        <color auto="1"/>
      </bottom>
      <diagonal/>
    </border>
    <border>
      <left style="medium">
        <color auto="1"/>
      </left>
      <right style="hair">
        <color auto="1"/>
      </right>
      <top style="thin">
        <color auto="1"/>
      </top>
      <bottom style="hair">
        <color auto="1"/>
      </bottom>
      <diagonal/>
    </border>
    <border>
      <left style="hair">
        <color auto="1"/>
      </left>
      <right/>
      <top style="thin">
        <color auto="1"/>
      </top>
      <bottom style="hair">
        <color auto="1"/>
      </bottom>
      <diagonal/>
    </border>
    <border>
      <left style="thin">
        <color auto="1"/>
      </left>
      <right style="hair">
        <color auto="1"/>
      </right>
      <top style="thin">
        <color auto="1"/>
      </top>
      <bottom style="hair">
        <color auto="1"/>
      </bottom>
      <diagonal/>
    </border>
    <border>
      <left style="medium">
        <color auto="1"/>
      </left>
      <right/>
      <top style="thin">
        <color auto="1"/>
      </top>
      <bottom style="medium">
        <color auto="1"/>
      </bottom>
      <diagonal/>
    </border>
    <border>
      <left style="medium">
        <color auto="1"/>
      </left>
      <right style="hair">
        <color auto="1"/>
      </right>
      <top style="hair">
        <color auto="1"/>
      </top>
      <bottom style="medium">
        <color auto="1"/>
      </bottom>
      <diagonal/>
    </border>
    <border>
      <left style="hair">
        <color auto="1"/>
      </left>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medium">
        <color auto="1"/>
      </right>
      <top style="medium">
        <color auto="1"/>
      </top>
      <bottom style="medium">
        <color auto="1"/>
      </bottom>
      <diagonal/>
    </border>
    <border>
      <left style="hair">
        <color auto="1"/>
      </left>
      <right style="medium">
        <color auto="1"/>
      </right>
      <top style="medium">
        <color auto="1"/>
      </top>
      <bottom style="hair">
        <color auto="1"/>
      </bottom>
      <diagonal/>
    </border>
    <border>
      <left style="hair">
        <color auto="1"/>
      </left>
      <right style="medium">
        <color auto="1"/>
      </right>
      <top style="hair">
        <color auto="1"/>
      </top>
      <bottom style="thin">
        <color auto="1"/>
      </bottom>
      <diagonal/>
    </border>
    <border>
      <left style="hair">
        <color auto="1"/>
      </left>
      <right style="medium">
        <color auto="1"/>
      </right>
      <top style="thin">
        <color auto="1"/>
      </top>
      <bottom style="hair">
        <color auto="1"/>
      </bottom>
      <diagonal/>
    </border>
    <border>
      <left style="hair">
        <color auto="1"/>
      </left>
      <right style="medium">
        <color auto="1"/>
      </right>
      <top style="hair">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rgb="FF0066FF"/>
      </left>
      <right style="medium">
        <color rgb="FF0066FF"/>
      </right>
      <top style="medium">
        <color rgb="FF0066FF"/>
      </top>
      <bottom style="medium">
        <color rgb="FF0066FF"/>
      </bottom>
      <diagonal/>
    </border>
    <border>
      <left style="medium">
        <color rgb="FF0066FF"/>
      </left>
      <right style="medium">
        <color rgb="FF0066FF"/>
      </right>
      <top style="dotted">
        <color rgb="FF0066FF"/>
      </top>
      <bottom style="dotted">
        <color rgb="FF0066FF"/>
      </bottom>
      <diagonal/>
    </border>
    <border>
      <left style="medium">
        <color rgb="FFFF66FF"/>
      </left>
      <right style="medium">
        <color rgb="FFFF66FF"/>
      </right>
      <top style="dotted">
        <color rgb="FFFF66FF"/>
      </top>
      <bottom style="dotted">
        <color rgb="FFFF66FF"/>
      </bottom>
      <diagonal/>
    </border>
    <border>
      <left/>
      <right style="medium">
        <color rgb="FFFF66FF"/>
      </right>
      <top style="dotted">
        <color rgb="FFFF66FF"/>
      </top>
      <bottom style="dotted">
        <color rgb="FFFF66FF"/>
      </bottom>
      <diagonal/>
    </border>
    <border>
      <left style="medium">
        <color rgb="FFFF66FF"/>
      </left>
      <right style="medium">
        <color rgb="FFFF66FF"/>
      </right>
      <top style="dotted">
        <color rgb="FFFF66FF"/>
      </top>
      <bottom style="medium">
        <color rgb="FFFF66FF"/>
      </bottom>
      <diagonal/>
    </border>
    <border>
      <left style="medium">
        <color rgb="FF0066FF"/>
      </left>
      <right style="medium">
        <color rgb="FF0066FF"/>
      </right>
      <top style="dotted">
        <color rgb="FF0066FF"/>
      </top>
      <bottom style="medium">
        <color theme="3" tint="0.39997558519241921"/>
      </bottom>
      <diagonal/>
    </border>
    <border>
      <left style="medium">
        <color rgb="FF0066FF"/>
      </left>
      <right style="medium">
        <color rgb="FF0066FF"/>
      </right>
      <top/>
      <bottom/>
      <diagonal/>
    </border>
    <border>
      <left style="medium">
        <color rgb="FF0066FF"/>
      </left>
      <right style="medium">
        <color rgb="FFFF66FF"/>
      </right>
      <top style="dotted">
        <color rgb="FFFF66FF"/>
      </top>
      <bottom style="dotted">
        <color rgb="FFFF66FF"/>
      </bottom>
      <diagonal/>
    </border>
    <border>
      <left style="medium">
        <color rgb="FF0066FF"/>
      </left>
      <right style="medium">
        <color rgb="FF0066FF"/>
      </right>
      <top style="medium">
        <color rgb="FF0066FF"/>
      </top>
      <bottom/>
      <diagonal/>
    </border>
    <border>
      <left style="medium">
        <color rgb="FFFF66FF"/>
      </left>
      <right style="medium">
        <color rgb="FFFF66FF"/>
      </right>
      <top style="medium">
        <color rgb="FFFF66FF"/>
      </top>
      <bottom/>
      <diagonal/>
    </border>
    <border>
      <left style="medium">
        <color rgb="FFFF66FF"/>
      </left>
      <right/>
      <top/>
      <bottom/>
      <diagonal/>
    </border>
    <border>
      <left style="medium">
        <color rgb="FF0066FF"/>
      </left>
      <right style="medium">
        <color rgb="FFFF66FF"/>
      </right>
      <top/>
      <bottom style="medium">
        <color rgb="FFFF66FF"/>
      </bottom>
      <diagonal/>
    </border>
    <border>
      <left style="medium">
        <color rgb="FF0066FF"/>
      </left>
      <right style="medium">
        <color rgb="FFFF66FF"/>
      </right>
      <top/>
      <bottom/>
      <diagonal/>
    </border>
    <border>
      <left style="medium">
        <color rgb="FF0066FF"/>
      </left>
      <right/>
      <top/>
      <bottom style="dotted">
        <color rgb="FF0066FF"/>
      </bottom>
      <diagonal/>
    </border>
    <border>
      <left style="medium">
        <color rgb="FF0066FF"/>
      </left>
      <right/>
      <top style="dotted">
        <color rgb="FF0066FF"/>
      </top>
      <bottom style="dotted">
        <color rgb="FF0066FF"/>
      </bottom>
      <diagonal/>
    </border>
    <border>
      <left/>
      <right/>
      <top/>
      <bottom style="medium">
        <color rgb="FF0066FF"/>
      </bottom>
      <diagonal/>
    </border>
    <border>
      <left/>
      <right style="medium">
        <color rgb="FFFF66FF"/>
      </right>
      <top style="medium">
        <color rgb="FFFF66FF"/>
      </top>
      <bottom/>
      <diagonal/>
    </border>
    <border>
      <left/>
      <right style="medium">
        <color rgb="FFFF66FF"/>
      </right>
      <top/>
      <bottom style="dotted">
        <color rgb="FFFF66FF"/>
      </bottom>
      <diagonal/>
    </border>
    <border>
      <left style="medium">
        <color rgb="FF0066FF"/>
      </left>
      <right/>
      <top/>
      <bottom/>
      <diagonal/>
    </border>
    <border>
      <left style="medium">
        <color rgb="FFFF66FF"/>
      </left>
      <right style="medium">
        <color rgb="FF0066FF"/>
      </right>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medium">
        <color rgb="FF0066FF"/>
      </right>
      <top/>
      <bottom/>
      <diagonal/>
    </border>
    <border>
      <left style="medium">
        <color rgb="FF0066FF"/>
      </left>
      <right style="medium">
        <color rgb="FF0066FF"/>
      </right>
      <top/>
      <bottom style="dotted">
        <color rgb="FF0066FF"/>
      </bottom>
      <diagonal/>
    </border>
    <border>
      <left style="medium">
        <color rgb="FF0066FF"/>
      </left>
      <right style="medium">
        <color rgb="FF0066FF"/>
      </right>
      <top style="dotted">
        <color rgb="FF0066FF"/>
      </top>
      <bottom style="dashed">
        <color rgb="FF0066FF"/>
      </bottom>
      <diagonal/>
    </border>
    <border>
      <left style="medium">
        <color rgb="FF0066FF"/>
      </left>
      <right style="medium">
        <color rgb="FFFF66FF"/>
      </right>
      <top style="dotted">
        <color rgb="FFFF66FF"/>
      </top>
      <bottom style="dashed">
        <color rgb="FFFF66FF"/>
      </bottom>
      <diagonal/>
    </border>
    <border>
      <left style="medium">
        <color rgb="FF0066FF"/>
      </left>
      <right style="medium">
        <color rgb="FFFF66FF"/>
      </right>
      <top style="dashed">
        <color rgb="FFFF66FF"/>
      </top>
      <bottom style="dashed">
        <color rgb="FFFF66FF"/>
      </bottom>
      <diagonal/>
    </border>
    <border>
      <left style="medium">
        <color rgb="FFFF66FF"/>
      </left>
      <right style="medium">
        <color rgb="FFFF66FF"/>
      </right>
      <top/>
      <bottom style="dotted">
        <color rgb="FFFF66FF"/>
      </bottom>
      <diagonal/>
    </border>
  </borders>
  <cellStyleXfs count="3">
    <xf numFmtId="0" fontId="0" fillId="0" borderId="0">
      <alignment vertical="center"/>
    </xf>
    <xf numFmtId="0" fontId="23" fillId="0" borderId="0">
      <alignment vertical="center"/>
    </xf>
    <xf numFmtId="0" fontId="23" fillId="0" borderId="0">
      <alignment vertical="center"/>
    </xf>
  </cellStyleXfs>
  <cellXfs count="200">
    <xf numFmtId="0" fontId="0" fillId="0" borderId="0" xfId="0">
      <alignment vertical="center"/>
    </xf>
    <xf numFmtId="0" fontId="0" fillId="0" borderId="0" xfId="0" applyAlignment="1">
      <alignment horizontal="center" vertical="center"/>
    </xf>
    <xf numFmtId="0" fontId="2" fillId="0" borderId="0" xfId="0" applyFont="1" applyAlignment="1">
      <alignment horizontal="left" vertical="center"/>
    </xf>
    <xf numFmtId="0" fontId="0" fillId="0" borderId="2" xfId="0" applyBorder="1" applyAlignment="1">
      <alignment horizontal="center" vertical="center"/>
    </xf>
    <xf numFmtId="0" fontId="0" fillId="0" borderId="2" xfId="0" applyBorder="1" applyAlignment="1">
      <alignment horizontal="center" vertical="center" shrinkToFit="1"/>
    </xf>
    <xf numFmtId="176" fontId="0" fillId="0" borderId="3" xfId="0" applyNumberFormat="1" applyBorder="1" applyAlignment="1">
      <alignment horizontal="center" vertical="center"/>
    </xf>
    <xf numFmtId="178" fontId="0" fillId="0" borderId="3" xfId="0" applyNumberFormat="1" applyBorder="1" applyAlignment="1">
      <alignment horizontal="center" vertical="center"/>
    </xf>
    <xf numFmtId="177" fontId="0" fillId="0" borderId="3" xfId="0" applyNumberFormat="1" applyBorder="1" applyAlignment="1">
      <alignment horizontal="center" vertical="center"/>
    </xf>
    <xf numFmtId="0" fontId="3" fillId="0" borderId="4" xfId="0" applyFont="1" applyBorder="1" applyAlignment="1">
      <alignment horizontal="center" vertical="center" wrapText="1"/>
    </xf>
    <xf numFmtId="0" fontId="0" fillId="0" borderId="5" xfId="0" applyBorder="1" applyAlignment="1">
      <alignment vertical="center" wrapText="1"/>
    </xf>
    <xf numFmtId="0" fontId="3" fillId="0" borderId="6" xfId="0" applyFont="1" applyBorder="1" applyAlignment="1">
      <alignment horizontal="center" vertical="center" wrapText="1"/>
    </xf>
    <xf numFmtId="0" fontId="4" fillId="0" borderId="0" xfId="0" applyFont="1">
      <alignment vertical="center"/>
    </xf>
    <xf numFmtId="0" fontId="3"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0" fillId="3" borderId="9" xfId="0" applyFill="1" applyBorder="1" applyAlignment="1" applyProtection="1">
      <alignment horizontal="center" vertical="center"/>
      <protection locked="0"/>
    </xf>
    <xf numFmtId="0" fontId="0" fillId="3" borderId="10" xfId="0" applyFill="1" applyBorder="1" applyProtection="1">
      <alignment vertical="center"/>
      <protection locked="0"/>
    </xf>
    <xf numFmtId="0" fontId="0" fillId="3" borderId="11" xfId="0" applyFill="1" applyBorder="1" applyAlignment="1" applyProtection="1">
      <alignment horizontal="center" vertical="center"/>
      <protection locked="0"/>
    </xf>
    <xf numFmtId="0" fontId="4" fillId="3" borderId="12" xfId="0" applyFont="1" applyFill="1" applyBorder="1" applyAlignment="1" applyProtection="1">
      <alignment horizontal="center" vertical="center" wrapText="1"/>
      <protection locked="0"/>
    </xf>
    <xf numFmtId="0" fontId="4" fillId="3" borderId="13" xfId="0" applyFont="1" applyFill="1" applyBorder="1" applyAlignment="1" applyProtection="1">
      <alignment horizontal="center" vertical="center" wrapText="1"/>
      <protection locked="0"/>
    </xf>
    <xf numFmtId="0" fontId="0" fillId="3" borderId="14" xfId="0" applyFill="1" applyBorder="1" applyAlignment="1" applyProtection="1">
      <alignment horizontal="center" vertical="center"/>
      <protection locked="0"/>
    </xf>
    <xf numFmtId="0" fontId="0" fillId="3" borderId="15" xfId="0" applyFill="1" applyBorder="1" applyProtection="1">
      <alignment vertical="center"/>
      <protection locked="0"/>
    </xf>
    <xf numFmtId="0" fontId="0" fillId="3" borderId="16" xfId="0" applyFill="1" applyBorder="1" applyAlignment="1" applyProtection="1">
      <alignment horizontal="center" vertical="center"/>
      <protection locked="0"/>
    </xf>
    <xf numFmtId="0" fontId="0" fillId="0" borderId="17" xfId="0" applyBorder="1" applyAlignment="1">
      <alignment horizontal="center" vertical="center" wrapText="1"/>
    </xf>
    <xf numFmtId="0" fontId="4" fillId="0" borderId="2" xfId="0" applyFont="1" applyBorder="1" applyAlignment="1">
      <alignment horizontal="center" vertical="center" wrapText="1"/>
    </xf>
    <xf numFmtId="0" fontId="0" fillId="3" borderId="18" xfId="0" applyFill="1" applyBorder="1" applyAlignment="1" applyProtection="1">
      <alignment horizontal="center" vertical="center"/>
      <protection locked="0"/>
    </xf>
    <xf numFmtId="0" fontId="0" fillId="3" borderId="19" xfId="0" applyFill="1" applyBorder="1" applyProtection="1">
      <alignment vertical="center"/>
      <protection locked="0"/>
    </xf>
    <xf numFmtId="0" fontId="0" fillId="3" borderId="20" xfId="0" applyFill="1" applyBorder="1" applyAlignment="1" applyProtection="1">
      <alignment horizontal="center" vertical="center"/>
      <protection locked="0"/>
    </xf>
    <xf numFmtId="0" fontId="2" fillId="3" borderId="21"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0" fillId="3" borderId="22" xfId="0" applyFill="1" applyBorder="1" applyAlignment="1" applyProtection="1">
      <alignment horizontal="center" vertical="center"/>
      <protection locked="0"/>
    </xf>
    <xf numFmtId="0" fontId="0" fillId="3" borderId="23" xfId="0" applyFill="1" applyBorder="1" applyProtection="1">
      <alignment vertical="center"/>
      <protection locked="0"/>
    </xf>
    <xf numFmtId="0" fontId="0" fillId="3" borderId="24" xfId="0" applyFill="1" applyBorder="1" applyAlignment="1" applyProtection="1">
      <alignment horizontal="center" vertical="center"/>
      <protection locked="0"/>
    </xf>
    <xf numFmtId="0" fontId="0" fillId="0" borderId="25" xfId="0" applyBorder="1" applyAlignment="1">
      <alignment vertical="center" wrapText="1"/>
    </xf>
    <xf numFmtId="0" fontId="0" fillId="3" borderId="26" xfId="0" applyFill="1" applyBorder="1" applyProtection="1">
      <alignment vertical="center"/>
      <protection locked="0"/>
    </xf>
    <xf numFmtId="0" fontId="0" fillId="3" borderId="27" xfId="0" applyFill="1" applyBorder="1" applyProtection="1">
      <alignment vertical="center"/>
      <protection locked="0"/>
    </xf>
    <xf numFmtId="0" fontId="0" fillId="3" borderId="28" xfId="0" applyFill="1" applyBorder="1" applyProtection="1">
      <alignment vertical="center"/>
      <protection locked="0"/>
    </xf>
    <xf numFmtId="0" fontId="0" fillId="3" borderId="29" xfId="0" applyFill="1" applyBorder="1" applyProtection="1">
      <alignment vertical="center"/>
      <protection locked="0"/>
    </xf>
    <xf numFmtId="0" fontId="0" fillId="0" borderId="0" xfId="0" applyAlignment="1">
      <alignment vertical="top" wrapText="1"/>
    </xf>
    <xf numFmtId="0" fontId="0" fillId="0" borderId="0" xfId="0" applyAlignment="1">
      <alignment vertical="top"/>
    </xf>
    <xf numFmtId="0" fontId="0" fillId="0" borderId="0" xfId="0" applyAlignment="1">
      <alignment horizontal="center" vertical="center" shrinkToFit="1"/>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2" fillId="0" borderId="49" xfId="0" applyFont="1" applyBorder="1" applyAlignment="1">
      <alignment horizontal="center" vertical="center"/>
    </xf>
    <xf numFmtId="49" fontId="0" fillId="0" borderId="49" xfId="0" applyNumberFormat="1" applyBorder="1" applyAlignment="1" applyProtection="1">
      <alignment horizontal="center" vertical="center"/>
      <protection locked="0"/>
    </xf>
    <xf numFmtId="0" fontId="2" fillId="0" borderId="0" xfId="0" applyFont="1" applyAlignment="1">
      <alignment horizontal="center" vertical="center"/>
    </xf>
    <xf numFmtId="0" fontId="2" fillId="0" borderId="0" xfId="0" applyFont="1">
      <alignment vertical="center"/>
    </xf>
    <xf numFmtId="0" fontId="2" fillId="0" borderId="54" xfId="0" applyFont="1" applyBorder="1" applyAlignment="1">
      <alignment horizontal="center" vertical="center"/>
    </xf>
    <xf numFmtId="0" fontId="6" fillId="0" borderId="0" xfId="0" applyFont="1">
      <alignment vertical="center"/>
    </xf>
    <xf numFmtId="0" fontId="2" fillId="0" borderId="53" xfId="0" applyFont="1" applyBorder="1" applyAlignment="1">
      <alignment horizontal="center" vertical="center"/>
    </xf>
    <xf numFmtId="0" fontId="2" fillId="0" borderId="55" xfId="0" applyFont="1" applyBorder="1" applyAlignment="1">
      <alignment horizontal="center" vertical="center"/>
    </xf>
    <xf numFmtId="0" fontId="0" fillId="0" borderId="56" xfId="0" applyBorder="1" applyAlignment="1">
      <alignment horizontal="center" vertical="center"/>
    </xf>
    <xf numFmtId="5" fontId="0" fillId="0" borderId="48" xfId="0" applyNumberFormat="1" applyBorder="1" applyAlignment="1">
      <alignment horizontal="center" vertical="center"/>
    </xf>
    <xf numFmtId="5" fontId="0" fillId="0" borderId="49" xfId="0" applyNumberFormat="1" applyBorder="1" applyAlignment="1">
      <alignment horizontal="center" vertical="center"/>
    </xf>
    <xf numFmtId="0" fontId="0" fillId="0" borderId="55" xfId="0" applyBorder="1">
      <alignment vertical="center"/>
    </xf>
    <xf numFmtId="0" fontId="0" fillId="0" borderId="49" xfId="0" applyBorder="1">
      <alignment vertical="center"/>
    </xf>
    <xf numFmtId="0" fontId="0" fillId="5" borderId="55" xfId="0" applyFill="1" applyBorder="1" applyAlignment="1">
      <alignment horizontal="center" vertical="center"/>
    </xf>
    <xf numFmtId="0" fontId="0" fillId="5" borderId="55" xfId="0" applyFill="1" applyBorder="1">
      <alignment vertical="center"/>
    </xf>
    <xf numFmtId="0" fontId="0" fillId="5" borderId="45" xfId="0" applyFill="1" applyBorder="1" applyAlignment="1">
      <alignment horizontal="center" vertical="center"/>
    </xf>
    <xf numFmtId="0" fontId="0" fillId="5" borderId="45" xfId="0" applyFill="1" applyBorder="1">
      <alignment vertical="center"/>
    </xf>
    <xf numFmtId="0" fontId="0" fillId="3" borderId="45" xfId="0" applyFill="1" applyBorder="1" applyProtection="1">
      <alignment vertical="center"/>
      <protection locked="0"/>
    </xf>
    <xf numFmtId="0" fontId="0" fillId="3" borderId="45" xfId="0" applyFill="1" applyBorder="1" applyAlignment="1" applyProtection="1">
      <alignment horizontal="center" vertical="center" shrinkToFit="1"/>
      <protection locked="0"/>
    </xf>
    <xf numFmtId="0" fontId="6" fillId="6" borderId="0" xfId="0" applyFont="1" applyFill="1">
      <alignment vertical="center"/>
    </xf>
    <xf numFmtId="0" fontId="0" fillId="3" borderId="49" xfId="0" applyFill="1" applyBorder="1" applyProtection="1">
      <alignment vertical="center"/>
      <protection locked="0"/>
    </xf>
    <xf numFmtId="0" fontId="0" fillId="0" borderId="0" xfId="0" applyAlignment="1">
      <alignment vertical="center" wrapText="1"/>
    </xf>
    <xf numFmtId="177" fontId="0" fillId="0" borderId="56" xfId="0" applyNumberFormat="1" applyBorder="1" applyAlignment="1">
      <alignment horizontal="center"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8" borderId="65" xfId="0" applyFont="1" applyFill="1" applyBorder="1" applyAlignment="1">
      <alignment horizontal="center" vertical="center"/>
    </xf>
    <xf numFmtId="49" fontId="9" fillId="0" borderId="66" xfId="0" applyNumberFormat="1" applyFont="1" applyBorder="1" applyAlignment="1">
      <alignment horizontal="center" vertical="center"/>
    </xf>
    <xf numFmtId="49" fontId="9" fillId="0" borderId="67" xfId="0" applyNumberFormat="1" applyFont="1" applyBorder="1" applyAlignment="1">
      <alignment horizontal="center" vertical="center"/>
    </xf>
    <xf numFmtId="49" fontId="9" fillId="0" borderId="68" xfId="0" applyNumberFormat="1" applyFont="1" applyBorder="1" applyAlignment="1">
      <alignment horizontal="center" vertical="center"/>
    </xf>
    <xf numFmtId="49" fontId="9" fillId="0" borderId="0" xfId="0" applyNumberFormat="1" applyFont="1">
      <alignment vertical="center"/>
    </xf>
    <xf numFmtId="49" fontId="9" fillId="0" borderId="66" xfId="0" applyNumberFormat="1" applyFont="1" applyBorder="1" applyAlignment="1">
      <alignment horizontal="center" vertical="center" shrinkToFit="1"/>
    </xf>
    <xf numFmtId="49" fontId="9" fillId="0" borderId="68" xfId="0" applyNumberFormat="1" applyFont="1" applyBorder="1" applyAlignment="1">
      <alignment horizontal="center" vertical="center" shrinkToFit="1"/>
    </xf>
    <xf numFmtId="49" fontId="9" fillId="0" borderId="66" xfId="0" applyNumberFormat="1" applyFont="1" applyBorder="1" applyAlignment="1">
      <alignment horizontal="center" vertical="center" wrapText="1"/>
    </xf>
    <xf numFmtId="49" fontId="9" fillId="0" borderId="69" xfId="0" applyNumberFormat="1" applyFont="1" applyBorder="1" applyAlignment="1">
      <alignment horizontal="center" vertical="center" wrapText="1"/>
    </xf>
    <xf numFmtId="0" fontId="0" fillId="0" borderId="31" xfId="0" applyBorder="1">
      <alignment vertical="center"/>
    </xf>
    <xf numFmtId="49" fontId="0" fillId="0" borderId="0" xfId="0" applyNumberFormat="1">
      <alignment vertical="center"/>
    </xf>
    <xf numFmtId="49" fontId="0" fillId="0" borderId="0" xfId="0" applyNumberFormat="1" applyAlignment="1">
      <alignment horizontal="center" vertical="center"/>
    </xf>
    <xf numFmtId="49" fontId="0" fillId="0" borderId="0" xfId="0" applyNumberFormat="1" applyAlignment="1">
      <alignment vertical="center" wrapText="1"/>
    </xf>
    <xf numFmtId="49" fontId="13" fillId="0" borderId="0" xfId="0" applyNumberFormat="1" applyFont="1" applyAlignment="1">
      <alignment horizontal="center" vertical="center"/>
    </xf>
    <xf numFmtId="49" fontId="14" fillId="0" borderId="0" xfId="0" applyNumberFormat="1" applyFont="1" applyAlignment="1">
      <alignment horizontal="center" vertical="center"/>
    </xf>
    <xf numFmtId="49" fontId="15" fillId="0" borderId="0" xfId="0" applyNumberFormat="1" applyFont="1" applyAlignment="1">
      <alignment horizontal="center" vertical="center"/>
    </xf>
    <xf numFmtId="0" fontId="16" fillId="0" borderId="0" xfId="0" applyFont="1" applyAlignment="1">
      <alignment horizontal="center" vertical="center" shrinkToFit="1"/>
    </xf>
    <xf numFmtId="0" fontId="9" fillId="0" borderId="0" xfId="0" applyFont="1" applyAlignment="1">
      <alignment horizontal="center" vertical="center" shrinkToFit="1"/>
    </xf>
    <xf numFmtId="0" fontId="17" fillId="0" borderId="0" xfId="0" applyFont="1" applyAlignment="1">
      <alignment horizontal="center" vertical="center" shrinkToFit="1"/>
    </xf>
    <xf numFmtId="0" fontId="18" fillId="0" borderId="0" xfId="0" applyFont="1" applyAlignment="1">
      <alignment horizontal="center" vertical="center" shrinkToFit="1"/>
    </xf>
    <xf numFmtId="0" fontId="0" fillId="11" borderId="54" xfId="0" applyFill="1" applyBorder="1" applyAlignment="1">
      <alignment horizontal="center" vertical="center"/>
    </xf>
    <xf numFmtId="0" fontId="0" fillId="11" borderId="64" xfId="0" applyFill="1" applyBorder="1" applyAlignment="1">
      <alignment horizontal="center" vertical="center"/>
    </xf>
    <xf numFmtId="0" fontId="0" fillId="11" borderId="64" xfId="0" applyFill="1" applyBorder="1" applyAlignment="1">
      <alignment horizontal="center" vertical="center" shrinkToFit="1"/>
    </xf>
    <xf numFmtId="0" fontId="0" fillId="11" borderId="56" xfId="0" applyFill="1" applyBorder="1" applyAlignment="1">
      <alignment horizontal="center" vertical="center" shrinkToFit="1"/>
    </xf>
    <xf numFmtId="0" fontId="27" fillId="0" borderId="0" xfId="0" applyFont="1">
      <alignment vertical="center"/>
    </xf>
    <xf numFmtId="49" fontId="9" fillId="0" borderId="70" xfId="0" applyNumberFormat="1" applyFont="1" applyBorder="1" applyAlignment="1">
      <alignment horizontal="center" vertical="center" wrapText="1"/>
    </xf>
    <xf numFmtId="49" fontId="9" fillId="0" borderId="71" xfId="0" applyNumberFormat="1" applyFont="1" applyBorder="1" applyAlignment="1">
      <alignment horizontal="center" vertical="center" shrinkToFit="1"/>
    </xf>
    <xf numFmtId="0" fontId="23" fillId="0" borderId="72" xfId="0" applyFont="1" applyBorder="1" applyAlignment="1">
      <alignment horizontal="center" vertical="center"/>
    </xf>
    <xf numFmtId="0" fontId="19" fillId="7" borderId="0" xfId="2" applyFont="1" applyFill="1">
      <alignment vertical="center"/>
    </xf>
    <xf numFmtId="0" fontId="19" fillId="0" borderId="0" xfId="2" applyFont="1">
      <alignment vertical="center"/>
    </xf>
    <xf numFmtId="0" fontId="19" fillId="0" borderId="0" xfId="2" applyFont="1" applyAlignment="1">
      <alignment horizontal="left" vertical="center"/>
    </xf>
    <xf numFmtId="0" fontId="12" fillId="8" borderId="73" xfId="0" applyFont="1" applyFill="1" applyBorder="1" applyAlignment="1">
      <alignment horizontal="center" vertical="center"/>
    </xf>
    <xf numFmtId="0" fontId="12" fillId="9" borderId="74" xfId="0" applyFont="1" applyFill="1" applyBorder="1" applyAlignment="1">
      <alignment horizontal="center" vertical="center"/>
    </xf>
    <xf numFmtId="0" fontId="0" fillId="0" borderId="75" xfId="0" applyBorder="1" applyAlignment="1">
      <alignment horizontal="center" vertical="center"/>
    </xf>
    <xf numFmtId="49" fontId="9" fillId="0" borderId="0" xfId="0" applyNumberFormat="1" applyFont="1" applyAlignment="1">
      <alignment horizontal="center" vertical="center"/>
    </xf>
    <xf numFmtId="0" fontId="0" fillId="0" borderId="75" xfId="0" applyBorder="1">
      <alignment vertical="center"/>
    </xf>
    <xf numFmtId="49" fontId="9" fillId="0" borderId="76" xfId="0" applyNumberFormat="1" applyFont="1" applyBorder="1" applyAlignment="1">
      <alignment horizontal="center" vertical="center"/>
    </xf>
    <xf numFmtId="49" fontId="9" fillId="0" borderId="77" xfId="0" applyNumberFormat="1" applyFont="1" applyBorder="1" applyAlignment="1">
      <alignment horizontal="center" vertical="center"/>
    </xf>
    <xf numFmtId="49" fontId="9" fillId="0" borderId="77" xfId="0" applyNumberFormat="1" applyFont="1" applyBorder="1" applyAlignment="1">
      <alignment horizontal="center" vertical="center" wrapText="1"/>
    </xf>
    <xf numFmtId="0" fontId="9" fillId="0" borderId="78" xfId="0" applyFont="1" applyBorder="1" applyAlignment="1">
      <alignment horizontal="center" vertical="center"/>
    </xf>
    <xf numFmtId="49" fontId="9" fillId="0" borderId="79" xfId="0" applyNumberFormat="1" applyFont="1" applyBorder="1" applyAlignment="1">
      <alignment horizontal="center" vertical="center"/>
    </xf>
    <xf numFmtId="49" fontId="9" fillId="0" borderId="80" xfId="0" applyNumberFormat="1" applyFont="1" applyBorder="1" applyAlignment="1">
      <alignment horizontal="center" vertical="center"/>
    </xf>
    <xf numFmtId="0" fontId="12" fillId="9" borderId="81" xfId="0" applyFont="1" applyFill="1" applyBorder="1" applyAlignment="1">
      <alignment horizontal="center" vertical="center"/>
    </xf>
    <xf numFmtId="49" fontId="9" fillId="0" borderId="82" xfId="0" applyNumberFormat="1" applyFont="1" applyBorder="1" applyAlignment="1">
      <alignment horizontal="center" vertical="center"/>
    </xf>
    <xf numFmtId="0" fontId="9" fillId="0" borderId="83" xfId="0" applyFont="1" applyBorder="1" applyAlignment="1">
      <alignment horizontal="center" vertical="center"/>
    </xf>
    <xf numFmtId="49" fontId="9" fillId="0" borderId="84" xfId="0" applyNumberFormat="1" applyFont="1" applyBorder="1" applyAlignment="1">
      <alignment horizontal="center" vertical="center" wrapText="1"/>
    </xf>
    <xf numFmtId="0" fontId="0" fillId="3" borderId="46" xfId="0" applyFill="1" applyBorder="1" applyProtection="1">
      <alignment vertical="center"/>
      <protection locked="0"/>
    </xf>
    <xf numFmtId="0" fontId="0" fillId="0" borderId="87" xfId="0" applyBorder="1">
      <alignment vertical="center"/>
    </xf>
    <xf numFmtId="49" fontId="9" fillId="0" borderId="88" xfId="0" applyNumberFormat="1" applyFont="1" applyBorder="1" applyAlignment="1">
      <alignment horizontal="center" vertical="center" wrapText="1"/>
    </xf>
    <xf numFmtId="0" fontId="23" fillId="0" borderId="89" xfId="0" applyFont="1" applyBorder="1">
      <alignment vertical="center"/>
    </xf>
    <xf numFmtId="49" fontId="9" fillId="0" borderId="90" xfId="0" applyNumberFormat="1" applyFont="1" applyBorder="1" applyAlignment="1">
      <alignment horizontal="center" vertical="center" wrapText="1"/>
    </xf>
    <xf numFmtId="49" fontId="9" fillId="0" borderId="92" xfId="0" applyNumberFormat="1" applyFont="1" applyBorder="1" applyAlignment="1">
      <alignment horizontal="center" vertical="center"/>
    </xf>
    <xf numFmtId="0" fontId="23" fillId="0" borderId="91" xfId="0" applyFont="1" applyBorder="1">
      <alignment vertical="center"/>
    </xf>
    <xf numFmtId="0" fontId="8" fillId="7" borderId="30" xfId="0" applyFont="1" applyFill="1" applyBorder="1" applyAlignment="1">
      <alignment horizontal="left" vertical="center" wrapText="1"/>
    </xf>
    <xf numFmtId="0" fontId="8" fillId="7" borderId="8" xfId="0" applyFont="1" applyFill="1" applyBorder="1" applyAlignment="1">
      <alignment horizontal="left" vertical="center" wrapText="1"/>
    </xf>
    <xf numFmtId="0" fontId="8" fillId="7" borderId="34" xfId="0" applyFont="1" applyFill="1" applyBorder="1" applyAlignment="1">
      <alignment horizontal="left" vertical="center" wrapText="1"/>
    </xf>
    <xf numFmtId="0" fontId="8" fillId="7" borderId="31" xfId="0" applyFont="1" applyFill="1" applyBorder="1" applyAlignment="1">
      <alignment horizontal="left" vertical="center" wrapText="1"/>
    </xf>
    <xf numFmtId="0" fontId="8" fillId="7" borderId="0" xfId="0" applyFont="1" applyFill="1" applyAlignment="1">
      <alignment horizontal="left" vertical="center" wrapText="1"/>
    </xf>
    <xf numFmtId="0" fontId="8" fillId="7" borderId="35" xfId="0" applyFont="1" applyFill="1" applyBorder="1" applyAlignment="1">
      <alignment horizontal="left" vertical="center" wrapText="1"/>
    </xf>
    <xf numFmtId="0" fontId="8" fillId="7" borderId="32" xfId="0" applyFont="1" applyFill="1" applyBorder="1" applyAlignment="1">
      <alignment horizontal="left" vertical="center" wrapText="1"/>
    </xf>
    <xf numFmtId="0" fontId="8" fillId="7" borderId="33" xfId="0" applyFont="1" applyFill="1" applyBorder="1" applyAlignment="1">
      <alignment horizontal="left" vertical="center" wrapText="1"/>
    </xf>
    <xf numFmtId="0" fontId="8" fillId="7" borderId="13" xfId="0" applyFont="1" applyFill="1" applyBorder="1" applyAlignment="1">
      <alignment horizontal="left" vertical="center" wrapText="1"/>
    </xf>
    <xf numFmtId="0" fontId="0" fillId="3" borderId="59" xfId="0" applyFill="1" applyBorder="1" applyAlignment="1" applyProtection="1">
      <alignment horizontal="center" vertical="center"/>
      <protection locked="0"/>
    </xf>
    <xf numFmtId="0" fontId="0" fillId="3" borderId="46" xfId="0" applyFill="1" applyBorder="1" applyAlignment="1" applyProtection="1">
      <alignment horizontal="center" vertical="center"/>
      <protection locked="0"/>
    </xf>
    <xf numFmtId="0" fontId="0" fillId="3" borderId="60" xfId="0" applyFill="1" applyBorder="1" applyAlignment="1" applyProtection="1">
      <alignment horizontal="center" vertical="center"/>
      <protection locked="0"/>
    </xf>
    <xf numFmtId="0" fontId="0" fillId="3" borderId="58" xfId="0" applyFill="1" applyBorder="1" applyAlignment="1" applyProtection="1">
      <alignment horizontal="center" vertical="center"/>
      <protection locked="0"/>
    </xf>
    <xf numFmtId="0" fontId="0" fillId="3" borderId="45" xfId="0" applyFill="1" applyBorder="1" applyAlignment="1" applyProtection="1">
      <alignment horizontal="center" vertical="center"/>
      <protection locked="0"/>
    </xf>
    <xf numFmtId="0" fontId="0" fillId="3" borderId="49" xfId="0" applyFill="1" applyBorder="1" applyAlignment="1" applyProtection="1">
      <alignment horizontal="center" vertical="center"/>
      <protection locked="0"/>
    </xf>
    <xf numFmtId="0" fontId="0" fillId="0" borderId="57" xfId="0" applyBorder="1" applyAlignment="1">
      <alignment horizontal="center" vertical="center"/>
    </xf>
    <xf numFmtId="0" fontId="0" fillId="0" borderId="58" xfId="0" applyBorder="1" applyAlignment="1">
      <alignment horizontal="center" vertical="center"/>
    </xf>
    <xf numFmtId="0" fontId="0" fillId="5" borderId="57" xfId="0" applyFill="1" applyBorder="1" applyAlignment="1">
      <alignment horizontal="center" vertical="center"/>
    </xf>
    <xf numFmtId="0" fontId="0" fillId="5" borderId="46" xfId="0" applyFill="1" applyBorder="1" applyAlignment="1">
      <alignment horizontal="center" vertical="center"/>
    </xf>
    <xf numFmtId="0" fontId="7" fillId="0" borderId="55" xfId="0" applyFont="1" applyBorder="1" applyAlignment="1">
      <alignment horizontal="center" vertical="center" wrapText="1"/>
    </xf>
    <xf numFmtId="0" fontId="7" fillId="0" borderId="49" xfId="0" applyFont="1" applyBorder="1" applyAlignment="1">
      <alignment horizontal="center" vertical="center"/>
    </xf>
    <xf numFmtId="0" fontId="0" fillId="5" borderId="55" xfId="0" applyFill="1" applyBorder="1" applyAlignment="1">
      <alignment horizontal="center" vertical="center"/>
    </xf>
    <xf numFmtId="0" fontId="0" fillId="5" borderId="45" xfId="0" applyFill="1" applyBorder="1" applyAlignment="1">
      <alignment horizontal="center" vertical="center"/>
    </xf>
    <xf numFmtId="0" fontId="0" fillId="0" borderId="44" xfId="0" applyBorder="1" applyAlignment="1">
      <alignment horizontal="center" vertical="center"/>
    </xf>
    <xf numFmtId="0" fontId="0" fillId="0" borderId="48" xfId="0" applyBorder="1" applyAlignment="1">
      <alignment horizontal="center" vertical="center"/>
    </xf>
    <xf numFmtId="0" fontId="0" fillId="0" borderId="55" xfId="0" applyBorder="1" applyAlignment="1">
      <alignment horizontal="center" vertical="center" wrapText="1"/>
    </xf>
    <xf numFmtId="0" fontId="0" fillId="0" borderId="49" xfId="0" applyBorder="1" applyAlignment="1">
      <alignment horizontal="center" vertical="center"/>
    </xf>
    <xf numFmtId="0" fontId="0" fillId="0" borderId="86" xfId="0" applyBorder="1" applyAlignment="1">
      <alignment horizontal="center" vertical="center"/>
    </xf>
    <xf numFmtId="0" fontId="0" fillId="0" borderId="85" xfId="0" applyBorder="1" applyAlignment="1">
      <alignment horizontal="center" vertical="center"/>
    </xf>
    <xf numFmtId="0" fontId="0" fillId="5" borderId="53" xfId="0" applyFill="1" applyBorder="1" applyAlignment="1">
      <alignment horizontal="center" vertical="center"/>
    </xf>
    <xf numFmtId="0" fontId="0" fillId="5" borderId="44" xfId="0" applyFill="1" applyBorder="1" applyAlignment="1">
      <alignment horizontal="center" vertical="center"/>
    </xf>
    <xf numFmtId="49" fontId="0" fillId="3" borderId="41" xfId="0" applyNumberFormat="1" applyFill="1" applyBorder="1" applyAlignment="1" applyProtection="1">
      <alignment horizontal="left" vertical="center"/>
      <protection locked="0"/>
    </xf>
    <xf numFmtId="49" fontId="0" fillId="3" borderId="42" xfId="0" applyNumberFormat="1" applyFill="1" applyBorder="1" applyAlignment="1" applyProtection="1">
      <alignment horizontal="left" vertical="center"/>
      <protection locked="0"/>
    </xf>
    <xf numFmtId="49" fontId="0" fillId="3" borderId="47" xfId="0" applyNumberFormat="1" applyFill="1" applyBorder="1" applyAlignment="1" applyProtection="1">
      <alignment horizontal="left" vertical="center"/>
      <protection locked="0"/>
    </xf>
    <xf numFmtId="49" fontId="0" fillId="3" borderId="43" xfId="0" applyNumberFormat="1" applyFill="1" applyBorder="1" applyAlignment="1" applyProtection="1">
      <alignment horizontal="left" vertical="center"/>
      <protection locked="0"/>
    </xf>
    <xf numFmtId="49" fontId="0" fillId="3" borderId="62" xfId="0" applyNumberFormat="1" applyFill="1" applyBorder="1" applyAlignment="1" applyProtection="1">
      <alignment horizontal="left" vertical="center"/>
      <protection locked="0"/>
    </xf>
    <xf numFmtId="49" fontId="0" fillId="3" borderId="50" xfId="0" applyNumberFormat="1" applyFill="1" applyBorder="1" applyAlignment="1" applyProtection="1">
      <alignment horizontal="center" vertical="center"/>
      <protection locked="0"/>
    </xf>
    <xf numFmtId="49" fontId="0" fillId="3" borderId="51" xfId="0" applyNumberFormat="1" applyFill="1" applyBorder="1" applyAlignment="1" applyProtection="1">
      <alignment horizontal="center" vertical="center"/>
      <protection locked="0"/>
    </xf>
    <xf numFmtId="49" fontId="0" fillId="3" borderId="52" xfId="0" applyNumberFormat="1" applyFill="1" applyBorder="1" applyAlignment="1" applyProtection="1">
      <alignment horizontal="center" vertical="center"/>
      <protection locked="0"/>
    </xf>
    <xf numFmtId="49" fontId="0" fillId="3" borderId="63" xfId="0" applyNumberFormat="1" applyFill="1" applyBorder="1" applyAlignment="1" applyProtection="1">
      <alignment horizontal="center" vertical="center"/>
      <protection locked="0"/>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0" fillId="0" borderId="55" xfId="0" applyBorder="1" applyAlignment="1">
      <alignment horizontal="center" vertical="center"/>
    </xf>
    <xf numFmtId="0" fontId="0" fillId="0" borderId="54" xfId="0" applyBorder="1" applyAlignment="1">
      <alignment horizontal="center" vertical="center"/>
    </xf>
    <xf numFmtId="0" fontId="0" fillId="0" borderId="49" xfId="0" applyBorder="1" applyAlignment="1">
      <alignment horizontal="center" vertical="center" wrapText="1"/>
    </xf>
    <xf numFmtId="0" fontId="0" fillId="0" borderId="56" xfId="0" applyBorder="1" applyAlignment="1">
      <alignment horizontal="center" vertical="center"/>
    </xf>
    <xf numFmtId="0" fontId="0" fillId="0" borderId="44" xfId="0" applyBorder="1" applyAlignment="1">
      <alignment horizontal="center" vertical="center" wrapText="1"/>
    </xf>
    <xf numFmtId="0" fontId="0" fillId="0" borderId="53" xfId="0" applyBorder="1" applyAlignment="1">
      <alignment horizontal="center" vertical="center"/>
    </xf>
    <xf numFmtId="0" fontId="1" fillId="2" borderId="0" xfId="0" applyFont="1" applyFill="1" applyAlignment="1">
      <alignment horizontal="center" vertical="center"/>
    </xf>
    <xf numFmtId="0" fontId="0" fillId="2" borderId="0" xfId="0" applyFill="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7" xfId="0" applyBorder="1" applyAlignment="1">
      <alignment horizontal="center" vertical="center" wrapText="1"/>
    </xf>
    <xf numFmtId="0" fontId="0" fillId="0" borderId="36" xfId="0" applyBorder="1" applyAlignment="1">
      <alignment horizontal="center" vertical="center" wrapText="1"/>
    </xf>
    <xf numFmtId="0" fontId="0" fillId="0" borderId="61" xfId="0" applyBorder="1" applyAlignment="1">
      <alignment horizontal="center" vertical="center"/>
    </xf>
    <xf numFmtId="49" fontId="0" fillId="3" borderId="39" xfId="0" applyNumberFormat="1" applyFill="1" applyBorder="1" applyAlignment="1" applyProtection="1">
      <alignment horizontal="center" vertical="center"/>
      <protection locked="0"/>
    </xf>
    <xf numFmtId="49" fontId="0" fillId="3" borderId="40" xfId="0" applyNumberFormat="1" applyFill="1" applyBorder="1" applyAlignment="1" applyProtection="1">
      <alignment horizontal="center" vertical="center"/>
      <protection locked="0"/>
    </xf>
    <xf numFmtId="49" fontId="0" fillId="3" borderId="41" xfId="0" applyNumberFormat="1" applyFill="1" applyBorder="1" applyAlignment="1" applyProtection="1">
      <alignment horizontal="center" vertical="center"/>
      <protection locked="0"/>
    </xf>
    <xf numFmtId="49" fontId="0" fillId="3" borderId="42" xfId="0" applyNumberFormat="1" applyFill="1" applyBorder="1" applyAlignment="1" applyProtection="1">
      <alignment horizontal="center" vertical="center"/>
      <protection locked="0"/>
    </xf>
    <xf numFmtId="49" fontId="0" fillId="3" borderId="43" xfId="0" applyNumberFormat="1" applyFill="1" applyBorder="1" applyAlignment="1" applyProtection="1">
      <alignment horizontal="center" vertical="center"/>
      <protection locked="0"/>
    </xf>
    <xf numFmtId="49" fontId="0" fillId="3" borderId="62" xfId="0" applyNumberFormat="1" applyFill="1" applyBorder="1" applyAlignment="1" applyProtection="1">
      <alignment horizontal="center" vertical="center"/>
      <protection locked="0"/>
    </xf>
    <xf numFmtId="0" fontId="19" fillId="7" borderId="0" xfId="2" applyFont="1" applyFill="1" applyAlignment="1">
      <alignment horizontal="left" vertical="center"/>
    </xf>
    <xf numFmtId="0" fontId="19" fillId="10" borderId="0" xfId="2" applyFont="1" applyFill="1" applyAlignment="1">
      <alignment horizontal="left" vertical="center"/>
    </xf>
    <xf numFmtId="0" fontId="1" fillId="2" borderId="1" xfId="0" applyFont="1" applyFill="1" applyBorder="1" applyAlignment="1">
      <alignment horizontal="center" vertical="center"/>
    </xf>
    <xf numFmtId="0" fontId="0" fillId="0" borderId="0" xfId="0" applyAlignment="1">
      <alignment horizontal="right" vertical="center"/>
    </xf>
    <xf numFmtId="0" fontId="5" fillId="4" borderId="30"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34" xfId="0"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0" xfId="0" applyFont="1" applyFill="1" applyAlignment="1">
      <alignment horizontal="left" vertical="top" wrapText="1"/>
    </xf>
    <xf numFmtId="0" fontId="5" fillId="4" borderId="35" xfId="0" applyFont="1" applyFill="1" applyBorder="1" applyAlignment="1">
      <alignment horizontal="left" vertical="top" wrapText="1"/>
    </xf>
    <xf numFmtId="0" fontId="5" fillId="4" borderId="32" xfId="0" applyFont="1" applyFill="1" applyBorder="1" applyAlignment="1">
      <alignment horizontal="left" vertical="top" wrapText="1"/>
    </xf>
    <xf numFmtId="0" fontId="5" fillId="4" borderId="33" xfId="0" applyFont="1" applyFill="1" applyBorder="1" applyAlignment="1">
      <alignment horizontal="left" vertical="top" wrapText="1"/>
    </xf>
    <xf numFmtId="0" fontId="5" fillId="4" borderId="13" xfId="0" applyFont="1" applyFill="1" applyBorder="1" applyAlignment="1">
      <alignment horizontal="left" vertical="top" wrapText="1"/>
    </xf>
  </cellXfs>
  <cellStyles count="3">
    <cellStyle name="標準" xfId="0" builtinId="0"/>
    <cellStyle name="標準 2" xfId="1" xr:uid="{00000000-0005-0000-0000-000001000000}"/>
    <cellStyle name="標準 3" xfId="2" xr:uid="{EE1A815F-2EE7-412E-8F19-A1726F1DE8D0}"/>
  </cellStyles>
  <dxfs count="23">
    <dxf>
      <fill>
        <patternFill patternType="solid">
          <bgColor rgb="FFCCFFFF"/>
        </patternFill>
      </fill>
    </dxf>
    <dxf>
      <fill>
        <patternFill patternType="solid">
          <bgColor rgb="FFFFCCFF"/>
        </patternFill>
      </fill>
    </dxf>
    <dxf>
      <fill>
        <patternFill patternType="solid">
          <bgColor rgb="FFCCFFFF"/>
        </patternFill>
      </fill>
    </dxf>
    <dxf>
      <fill>
        <patternFill patternType="solid">
          <bgColor rgb="FFFFCCFF"/>
        </patternFill>
      </fill>
    </dxf>
    <dxf>
      <fill>
        <patternFill patternType="solid">
          <bgColor rgb="FFCCFFFF"/>
        </patternFill>
      </fill>
    </dxf>
    <dxf>
      <fill>
        <patternFill patternType="solid">
          <bgColor rgb="FFFFCCFF"/>
        </patternFill>
      </fill>
    </dxf>
    <dxf>
      <fill>
        <patternFill patternType="solid">
          <bgColor rgb="FFCCFFFF"/>
        </patternFill>
      </fill>
    </dxf>
    <dxf>
      <fill>
        <patternFill patternType="solid">
          <bgColor rgb="FFFFCCFF"/>
        </patternFill>
      </fill>
    </dxf>
    <dxf>
      <fill>
        <patternFill patternType="solid">
          <bgColor rgb="FFCCFFFF"/>
        </patternFill>
      </fill>
    </dxf>
    <dxf>
      <fill>
        <patternFill patternType="solid">
          <bgColor rgb="FFFFCCFF"/>
        </patternFill>
      </fill>
    </dxf>
    <dxf>
      <fill>
        <patternFill patternType="solid">
          <bgColor rgb="FFCCFFFF"/>
        </patternFill>
      </fill>
    </dxf>
    <dxf>
      <fill>
        <patternFill patternType="solid">
          <bgColor rgb="FFFFCCFF"/>
        </patternFill>
      </fill>
    </dxf>
    <dxf>
      <fill>
        <patternFill patternType="solid">
          <bgColor rgb="FFCCFFFF"/>
        </patternFill>
      </fill>
    </dxf>
    <dxf>
      <fill>
        <patternFill patternType="solid">
          <bgColor rgb="FFFFCCFF"/>
        </patternFill>
      </fill>
    </dxf>
    <dxf>
      <fill>
        <patternFill patternType="solid">
          <bgColor rgb="FFFFC7CE"/>
        </patternFill>
      </fill>
    </dxf>
    <dxf>
      <font>
        <b/>
        <i val="0"/>
      </font>
      <fill>
        <patternFill patternType="solid">
          <bgColor rgb="FFFFFF00"/>
        </patternFill>
      </fill>
    </dxf>
    <dxf>
      <font>
        <b/>
        <i val="0"/>
      </font>
      <fill>
        <patternFill patternType="solid">
          <bgColor rgb="FFFF0000"/>
        </patternFill>
      </fill>
    </dxf>
    <dxf>
      <fill>
        <patternFill patternType="solid">
          <bgColor rgb="FFFFC7CE"/>
        </patternFill>
      </fill>
    </dxf>
    <dxf>
      <font>
        <b/>
        <i val="0"/>
      </font>
      <fill>
        <patternFill patternType="solid">
          <bgColor rgb="FFFFFF00"/>
        </patternFill>
      </fill>
    </dxf>
    <dxf>
      <fill>
        <patternFill patternType="solid">
          <bgColor rgb="FFFFC7CE"/>
        </patternFill>
      </fill>
    </dxf>
    <dxf>
      <fill>
        <patternFill patternType="solid">
          <bgColor rgb="FFFF0000"/>
        </patternFill>
      </fill>
    </dxf>
    <dxf>
      <fill>
        <patternFill patternType="solid">
          <bgColor rgb="FFCCFFFF"/>
        </patternFill>
      </fill>
    </dxf>
    <dxf>
      <fill>
        <patternFill patternType="solid">
          <bgColor rgb="FFFFCCFF"/>
        </patternFill>
      </fill>
    </dxf>
  </dxfs>
  <tableStyles count="0" defaultTableStyle="TableStyleMedium9"/>
  <colors>
    <mruColors>
      <color rgb="FFFF66FF"/>
      <color rgb="FF0066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ADAF-5142-4D0B-B9B2-7A61F3CA5EFC}">
  <sheetPr>
    <tabColor rgb="FFFF0000"/>
  </sheetPr>
  <dimension ref="B2:F47"/>
  <sheetViews>
    <sheetView topLeftCell="A4" workbookViewId="0">
      <selection activeCell="D32" sqref="D32"/>
    </sheetView>
  </sheetViews>
  <sheetFormatPr defaultColWidth="9" defaultRowHeight="17.5" x14ac:dyDescent="0.2"/>
  <cols>
    <col min="1" max="1" width="3.90625" style="99" customWidth="1"/>
    <col min="2" max="3" width="4.36328125" style="99" customWidth="1"/>
    <col min="4" max="4" width="97.7265625" style="99" customWidth="1"/>
    <col min="5" max="6" width="4.36328125" style="99" customWidth="1"/>
    <col min="7" max="16384" width="9" style="99"/>
  </cols>
  <sheetData>
    <row r="2" spans="2:6" x14ac:dyDescent="0.2">
      <c r="B2" s="187" t="s">
        <v>0</v>
      </c>
      <c r="C2" s="187"/>
      <c r="D2" s="187"/>
      <c r="E2" s="187"/>
      <c r="F2" s="98"/>
    </row>
    <row r="3" spans="2:6" x14ac:dyDescent="0.2">
      <c r="B3" s="100"/>
      <c r="C3" s="100"/>
      <c r="D3" s="100"/>
      <c r="E3" s="100"/>
      <c r="F3" s="100"/>
    </row>
    <row r="4" spans="2:6" x14ac:dyDescent="0.2">
      <c r="C4" s="188" t="s">
        <v>1</v>
      </c>
      <c r="D4" s="188"/>
      <c r="E4" s="188"/>
    </row>
    <row r="5" spans="2:6" x14ac:dyDescent="0.2">
      <c r="D5" s="99" t="s">
        <v>2</v>
      </c>
    </row>
    <row r="6" spans="2:6" x14ac:dyDescent="0.2">
      <c r="D6" s="99" t="s">
        <v>3</v>
      </c>
    </row>
    <row r="7" spans="2:6" x14ac:dyDescent="0.2">
      <c r="D7" s="99" t="s">
        <v>4</v>
      </c>
    </row>
    <row r="8" spans="2:6" x14ac:dyDescent="0.2">
      <c r="D8" s="94" t="s">
        <v>95</v>
      </c>
    </row>
    <row r="9" spans="2:6" x14ac:dyDescent="0.2">
      <c r="D9" s="94" t="s">
        <v>96</v>
      </c>
    </row>
    <row r="10" spans="2:6" x14ac:dyDescent="0.2">
      <c r="D10" s="94"/>
    </row>
    <row r="11" spans="2:6" x14ac:dyDescent="0.2">
      <c r="C11" s="188" t="s">
        <v>5</v>
      </c>
      <c r="D11" s="188"/>
      <c r="E11" s="188"/>
    </row>
    <row r="12" spans="2:6" x14ac:dyDescent="0.2">
      <c r="D12" s="99" t="s">
        <v>6</v>
      </c>
    </row>
    <row r="13" spans="2:6" x14ac:dyDescent="0.2">
      <c r="D13" s="99" t="s">
        <v>7</v>
      </c>
    </row>
    <row r="14" spans="2:6" x14ac:dyDescent="0.2">
      <c r="D14" s="99" t="s">
        <v>8</v>
      </c>
    </row>
    <row r="15" spans="2:6" x14ac:dyDescent="0.2">
      <c r="D15" s="99" t="s">
        <v>9</v>
      </c>
    </row>
    <row r="16" spans="2:6" x14ac:dyDescent="0.2">
      <c r="D16" s="99" t="s">
        <v>10</v>
      </c>
    </row>
    <row r="17" spans="3:5" x14ac:dyDescent="0.2">
      <c r="D17" s="99" t="s">
        <v>11</v>
      </c>
    </row>
    <row r="18" spans="3:5" x14ac:dyDescent="0.2">
      <c r="D18" s="99" t="s">
        <v>12</v>
      </c>
    </row>
    <row r="19" spans="3:5" x14ac:dyDescent="0.2">
      <c r="D19" s="99" t="s">
        <v>105</v>
      </c>
    </row>
    <row r="20" spans="3:5" x14ac:dyDescent="0.2">
      <c r="D20" s="99" t="s">
        <v>106</v>
      </c>
    </row>
    <row r="21" spans="3:5" x14ac:dyDescent="0.2">
      <c r="D21" s="99" t="s">
        <v>107</v>
      </c>
    </row>
    <row r="22" spans="3:5" x14ac:dyDescent="0.2">
      <c r="D22" s="99" t="s">
        <v>108</v>
      </c>
    </row>
    <row r="23" spans="3:5" x14ac:dyDescent="0.2">
      <c r="D23" s="99" t="s">
        <v>109</v>
      </c>
    </row>
    <row r="24" spans="3:5" x14ac:dyDescent="0.2">
      <c r="D24" s="99" t="s">
        <v>110</v>
      </c>
    </row>
    <row r="25" spans="3:5" x14ac:dyDescent="0.2">
      <c r="D25" s="99" t="s">
        <v>111</v>
      </c>
    </row>
    <row r="26" spans="3:5" x14ac:dyDescent="0.2">
      <c r="D26" s="99" t="s">
        <v>112</v>
      </c>
    </row>
    <row r="27" spans="3:5" x14ac:dyDescent="0.2">
      <c r="D27" s="99" t="s">
        <v>13</v>
      </c>
    </row>
    <row r="29" spans="3:5" x14ac:dyDescent="0.2">
      <c r="C29" s="188" t="s">
        <v>129</v>
      </c>
      <c r="D29" s="188"/>
      <c r="E29" s="188"/>
    </row>
    <row r="30" spans="3:5" x14ac:dyDescent="0.2">
      <c r="D30" s="99" t="s">
        <v>113</v>
      </c>
    </row>
    <row r="31" spans="3:5" x14ac:dyDescent="0.2">
      <c r="D31" s="99" t="s">
        <v>14</v>
      </c>
    </row>
    <row r="32" spans="3:5" x14ac:dyDescent="0.2">
      <c r="D32" s="99" t="s">
        <v>114</v>
      </c>
    </row>
    <row r="33" spans="3:4" x14ac:dyDescent="0.2">
      <c r="D33" s="99" t="s">
        <v>115</v>
      </c>
    </row>
    <row r="34" spans="3:4" x14ac:dyDescent="0.2">
      <c r="D34" s="99" t="s">
        <v>116</v>
      </c>
    </row>
    <row r="35" spans="3:4" x14ac:dyDescent="0.2">
      <c r="C35" s="99" t="s">
        <v>117</v>
      </c>
      <c r="D35" s="99" t="s">
        <v>117</v>
      </c>
    </row>
    <row r="36" spans="3:4" x14ac:dyDescent="0.2">
      <c r="D36" s="99" t="s">
        <v>15</v>
      </c>
    </row>
    <row r="37" spans="3:4" x14ac:dyDescent="0.2">
      <c r="D37" s="99" t="s">
        <v>118</v>
      </c>
    </row>
    <row r="38" spans="3:4" x14ac:dyDescent="0.2">
      <c r="D38" s="99" t="s">
        <v>119</v>
      </c>
    </row>
    <row r="39" spans="3:4" x14ac:dyDescent="0.2">
      <c r="D39" s="99" t="s">
        <v>120</v>
      </c>
    </row>
    <row r="40" spans="3:4" x14ac:dyDescent="0.2">
      <c r="D40" s="99" t="s">
        <v>121</v>
      </c>
    </row>
    <row r="41" spans="3:4" x14ac:dyDescent="0.2">
      <c r="D41" s="99" t="s">
        <v>122</v>
      </c>
    </row>
    <row r="42" spans="3:4" x14ac:dyDescent="0.2">
      <c r="D42" s="99" t="s">
        <v>123</v>
      </c>
    </row>
    <row r="43" spans="3:4" x14ac:dyDescent="0.2">
      <c r="D43" s="99" t="s">
        <v>124</v>
      </c>
    </row>
    <row r="44" spans="3:4" x14ac:dyDescent="0.2">
      <c r="D44" s="99" t="s">
        <v>125</v>
      </c>
    </row>
    <row r="45" spans="3:4" x14ac:dyDescent="0.2">
      <c r="D45" s="99" t="s">
        <v>126</v>
      </c>
    </row>
    <row r="46" spans="3:4" x14ac:dyDescent="0.2">
      <c r="D46" s="99" t="s">
        <v>127</v>
      </c>
    </row>
    <row r="47" spans="3:4" x14ac:dyDescent="0.2">
      <c r="D47" s="99" t="s">
        <v>128</v>
      </c>
    </row>
  </sheetData>
  <sheetProtection algorithmName="SHA-512" hashValue="IW5UXRvsWdozdGGvAAtIWuOHfZEA9x1oA26AUIdjGHa8KgwFWoArVOmXMTNN7MoETIMQOu8OP2BlygCHzQ1I+w==" saltValue="bnp+6NpMJBkhzb1ZUojQsA==" spinCount="100000" sheet="1" objects="1" scenarios="1"/>
  <mergeCells count="4">
    <mergeCell ref="B2:E2"/>
    <mergeCell ref="C4:E4"/>
    <mergeCell ref="C11:E11"/>
    <mergeCell ref="C29:E29"/>
  </mergeCells>
  <phoneticPr fontId="26"/>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FFFF00"/>
  </sheetPr>
  <dimension ref="A1:Y116"/>
  <sheetViews>
    <sheetView tabSelected="1" topLeftCell="A29" workbookViewId="0">
      <selection activeCell="G35" sqref="G35"/>
    </sheetView>
  </sheetViews>
  <sheetFormatPr defaultColWidth="9" defaultRowHeight="13" x14ac:dyDescent="0.2"/>
  <cols>
    <col min="1" max="1" width="3.26953125" customWidth="1"/>
    <col min="2" max="2" width="7.453125" style="1" customWidth="1"/>
    <col min="3" max="3" width="8.6328125" style="1" customWidth="1"/>
    <col min="4" max="4" width="10" customWidth="1"/>
    <col min="5" max="5" width="16.90625" customWidth="1"/>
    <col min="6" max="6" width="9.453125" style="1" customWidth="1"/>
    <col min="7" max="9" width="13.90625" style="1" customWidth="1"/>
    <col min="10" max="10" width="3.26953125" customWidth="1"/>
    <col min="11" max="11" width="15.6328125" customWidth="1"/>
    <col min="12" max="14" width="15.6328125" style="1" customWidth="1"/>
    <col min="15" max="15" width="11.6328125" style="1" customWidth="1"/>
    <col min="16" max="16" width="7.6328125" customWidth="1"/>
    <col min="17" max="17" width="7.36328125" style="40" hidden="1" customWidth="1"/>
    <col min="18" max="18" width="10.6328125" style="40" hidden="1" customWidth="1"/>
    <col min="19" max="19" width="11.453125" style="40" hidden="1" customWidth="1"/>
    <col min="20" max="23" width="6.6328125" style="40" customWidth="1"/>
    <col min="24" max="26" width="6.6328125" customWidth="1"/>
    <col min="27" max="27" width="8.7265625" customWidth="1"/>
    <col min="28" max="28" width="13.6328125" customWidth="1"/>
    <col min="29" max="29" width="14" customWidth="1"/>
    <col min="30" max="30" width="17.6328125" customWidth="1"/>
  </cols>
  <sheetData>
    <row r="1" spans="1:25" ht="25.5" customHeight="1" x14ac:dyDescent="0.2">
      <c r="A1" s="171" t="s">
        <v>103</v>
      </c>
      <c r="B1" s="172"/>
      <c r="C1" s="172"/>
      <c r="D1" s="172"/>
      <c r="E1" s="172"/>
      <c r="F1" s="172"/>
      <c r="G1" s="173" t="s">
        <v>16</v>
      </c>
      <c r="H1" s="173"/>
      <c r="I1" s="173"/>
      <c r="K1" s="65"/>
      <c r="L1" s="65"/>
      <c r="M1" s="65"/>
      <c r="N1" s="65"/>
      <c r="O1" s="65"/>
      <c r="P1" s="65"/>
    </row>
    <row r="2" spans="1:25" ht="6.75" customHeight="1" x14ac:dyDescent="0.2">
      <c r="K2" s="123" t="s">
        <v>133</v>
      </c>
      <c r="L2" s="124"/>
      <c r="M2" s="124"/>
      <c r="N2" s="125"/>
      <c r="O2" s="65"/>
      <c r="P2" s="65"/>
    </row>
    <row r="3" spans="1:25" ht="27" customHeight="1" x14ac:dyDescent="0.2">
      <c r="B3" s="174" t="s">
        <v>17</v>
      </c>
      <c r="C3" s="175"/>
      <c r="D3" s="176" t="s">
        <v>18</v>
      </c>
      <c r="E3" s="177"/>
      <c r="F3" s="178" t="s">
        <v>19</v>
      </c>
      <c r="G3" s="179"/>
      <c r="H3" s="177" t="s">
        <v>20</v>
      </c>
      <c r="I3" s="180"/>
      <c r="K3" s="126"/>
      <c r="L3" s="127"/>
      <c r="M3" s="127"/>
      <c r="N3" s="128"/>
      <c r="O3" s="65"/>
      <c r="P3" s="65"/>
      <c r="Q3" s="86"/>
      <c r="R3" s="86"/>
    </row>
    <row r="4" spans="1:25" ht="27" customHeight="1" x14ac:dyDescent="0.2">
      <c r="B4" s="181"/>
      <c r="C4" s="182"/>
      <c r="D4" s="183"/>
      <c r="E4" s="184"/>
      <c r="F4" s="183"/>
      <c r="G4" s="185"/>
      <c r="H4" s="183"/>
      <c r="I4" s="186"/>
      <c r="K4" s="126"/>
      <c r="L4" s="127"/>
      <c r="M4" s="127"/>
      <c r="N4" s="128"/>
      <c r="O4" s="65"/>
      <c r="P4" s="65"/>
      <c r="R4" s="86"/>
    </row>
    <row r="5" spans="1:25" ht="27" customHeight="1" x14ac:dyDescent="0.2">
      <c r="B5" s="169" t="s">
        <v>21</v>
      </c>
      <c r="C5" s="41" t="s">
        <v>22</v>
      </c>
      <c r="D5" s="154"/>
      <c r="E5" s="155"/>
      <c r="F5" s="42" t="s">
        <v>23</v>
      </c>
      <c r="G5" s="156"/>
      <c r="H5" s="157"/>
      <c r="I5" s="158"/>
      <c r="K5" s="126"/>
      <c r="L5" s="127"/>
      <c r="M5" s="127"/>
      <c r="N5" s="128"/>
      <c r="O5" s="65"/>
      <c r="P5" s="65"/>
      <c r="R5" s="86"/>
    </row>
    <row r="6" spans="1:25" ht="27" customHeight="1" x14ac:dyDescent="0.2">
      <c r="B6" s="147"/>
      <c r="C6" s="44" t="s">
        <v>24</v>
      </c>
      <c r="D6" s="159"/>
      <c r="E6" s="160"/>
      <c r="F6" s="161"/>
      <c r="G6" s="45" t="s">
        <v>25</v>
      </c>
      <c r="H6" s="159"/>
      <c r="I6" s="162"/>
      <c r="K6" s="126"/>
      <c r="L6" s="127"/>
      <c r="M6" s="127"/>
      <c r="N6" s="128"/>
      <c r="O6" s="65"/>
      <c r="P6" s="65"/>
      <c r="R6" s="86"/>
    </row>
    <row r="7" spans="1:25" ht="27" customHeight="1" x14ac:dyDescent="0.2">
      <c r="B7" s="2" t="s">
        <v>26</v>
      </c>
      <c r="C7" s="46"/>
      <c r="D7" s="47"/>
      <c r="E7" s="47"/>
      <c r="F7" s="46"/>
      <c r="G7" s="2"/>
      <c r="H7" s="46"/>
      <c r="K7" s="126"/>
      <c r="L7" s="127"/>
      <c r="M7" s="127"/>
      <c r="N7" s="128"/>
      <c r="O7" s="65"/>
      <c r="P7" s="65"/>
      <c r="Q7" s="86"/>
      <c r="R7" s="86"/>
    </row>
    <row r="8" spans="1:25" ht="27" customHeight="1" x14ac:dyDescent="0.2">
      <c r="B8" s="163" t="s">
        <v>27</v>
      </c>
      <c r="C8" s="164"/>
      <c r="D8" s="49"/>
      <c r="E8" s="3" t="s">
        <v>28</v>
      </c>
      <c r="G8" s="50" t="s">
        <v>29</v>
      </c>
      <c r="H8" s="51" t="s">
        <v>30</v>
      </c>
      <c r="I8" s="48" t="s">
        <v>31</v>
      </c>
      <c r="K8" s="126"/>
      <c r="L8" s="127"/>
      <c r="M8" s="127"/>
      <c r="N8" s="128"/>
      <c r="O8" s="65"/>
      <c r="P8" s="65"/>
      <c r="Q8" s="87"/>
      <c r="R8" s="87"/>
      <c r="S8" s="87"/>
      <c r="T8" s="87"/>
      <c r="U8" s="87"/>
      <c r="V8" s="87"/>
      <c r="W8" s="87"/>
    </row>
    <row r="9" spans="1:25" ht="27" customHeight="1" x14ac:dyDescent="0.2">
      <c r="B9" s="43">
        <f>SUM(A15+A35+A55+A75+A95)</f>
        <v>0</v>
      </c>
      <c r="C9" s="52">
        <f>SUM(A16+A36+A56+A76+A96)</f>
        <v>0</v>
      </c>
      <c r="D9" s="49"/>
      <c r="E9" s="7" t="e">
        <f>VLOOKUP($B$4,$R$12:$S$16,2,0)</f>
        <v>#N/A</v>
      </c>
      <c r="G9" s="53" t="e">
        <f>C9*E9</f>
        <v>#N/A</v>
      </c>
      <c r="H9" s="54">
        <f>リレー申込票!I6</f>
        <v>0</v>
      </c>
      <c r="I9" s="66" t="e">
        <f>SUM(G9+H9)</f>
        <v>#N/A</v>
      </c>
      <c r="K9" s="126"/>
      <c r="L9" s="127"/>
      <c r="M9" s="127"/>
      <c r="N9" s="128"/>
      <c r="O9" s="65"/>
      <c r="P9" s="65"/>
      <c r="Q9" s="87"/>
      <c r="R9" s="87"/>
      <c r="S9" s="87"/>
      <c r="T9" s="87"/>
      <c r="U9" s="87"/>
      <c r="V9" s="87"/>
      <c r="W9" s="87"/>
    </row>
    <row r="10" spans="1:25" ht="6.75" customHeight="1" x14ac:dyDescent="0.2">
      <c r="B10" s="2"/>
      <c r="G10" s="2"/>
      <c r="K10" s="126"/>
      <c r="L10" s="127"/>
      <c r="M10" s="127"/>
      <c r="N10" s="128"/>
      <c r="O10" s="65"/>
      <c r="P10" s="65"/>
      <c r="Q10" s="87"/>
      <c r="R10" s="87"/>
      <c r="S10" s="87"/>
      <c r="T10" s="87"/>
      <c r="U10" s="87"/>
      <c r="V10" s="87"/>
      <c r="W10" s="87"/>
    </row>
    <row r="11" spans="1:25" ht="26.25" customHeight="1" x14ac:dyDescent="0.2">
      <c r="B11" s="170" t="s">
        <v>32</v>
      </c>
      <c r="C11" s="148" t="s">
        <v>33</v>
      </c>
      <c r="D11" s="142" t="s">
        <v>34</v>
      </c>
      <c r="E11" s="55" t="s">
        <v>22</v>
      </c>
      <c r="F11" s="138" t="s">
        <v>35</v>
      </c>
      <c r="G11" s="165" t="s">
        <v>36</v>
      </c>
      <c r="H11" s="165"/>
      <c r="I11" s="166"/>
      <c r="K11" s="126"/>
      <c r="L11" s="127"/>
      <c r="M11" s="127"/>
      <c r="N11" s="128"/>
      <c r="O11" s="65"/>
      <c r="P11" s="65"/>
      <c r="Q11" s="88"/>
      <c r="R11" s="87"/>
      <c r="S11" s="87"/>
      <c r="T11" s="87"/>
      <c r="U11" s="87"/>
      <c r="V11" s="87"/>
      <c r="W11" s="87"/>
    </row>
    <row r="12" spans="1:25" ht="26.25" customHeight="1" x14ac:dyDescent="0.2">
      <c r="B12" s="147"/>
      <c r="C12" s="149"/>
      <c r="D12" s="143"/>
      <c r="E12" s="56" t="s">
        <v>37</v>
      </c>
      <c r="F12" s="139"/>
      <c r="G12" s="167" t="s">
        <v>38</v>
      </c>
      <c r="H12" s="149"/>
      <c r="I12" s="168"/>
      <c r="K12" s="126"/>
      <c r="L12" s="127"/>
      <c r="M12" s="127"/>
      <c r="N12" s="128"/>
      <c r="O12"/>
      <c r="P12" s="67"/>
      <c r="Q12" s="87">
        <v>1</v>
      </c>
      <c r="R12" s="87" t="s">
        <v>39</v>
      </c>
      <c r="S12" s="40">
        <v>1500</v>
      </c>
      <c r="T12" s="87"/>
      <c r="V12" s="87"/>
      <c r="W12" s="87"/>
      <c r="Y12" s="67"/>
    </row>
    <row r="13" spans="1:25" ht="26.25" customHeight="1" x14ac:dyDescent="0.2">
      <c r="B13" s="152" t="s">
        <v>40</v>
      </c>
      <c r="C13" s="144" t="s">
        <v>41</v>
      </c>
      <c r="D13" s="144"/>
      <c r="E13" s="58" t="s">
        <v>42</v>
      </c>
      <c r="F13" s="140">
        <v>2</v>
      </c>
      <c r="G13" s="57" t="s">
        <v>43</v>
      </c>
      <c r="H13" s="57" t="s">
        <v>44</v>
      </c>
      <c r="I13" s="90"/>
      <c r="K13" s="126"/>
      <c r="L13" s="127"/>
      <c r="M13" s="127"/>
      <c r="N13" s="128"/>
      <c r="O13"/>
      <c r="P13" s="67"/>
      <c r="Q13" s="87">
        <v>2</v>
      </c>
      <c r="R13" s="87" t="s">
        <v>45</v>
      </c>
      <c r="S13" s="87">
        <v>1500</v>
      </c>
      <c r="T13" s="87"/>
      <c r="U13" s="87"/>
      <c r="V13" s="87"/>
      <c r="W13" s="87"/>
      <c r="Y13" s="67"/>
    </row>
    <row r="14" spans="1:25" ht="26.25" customHeight="1" x14ac:dyDescent="0.2">
      <c r="B14" s="153"/>
      <c r="C14" s="145"/>
      <c r="D14" s="145"/>
      <c r="E14" s="60" t="s">
        <v>46</v>
      </c>
      <c r="F14" s="141"/>
      <c r="G14" s="59">
        <v>10129</v>
      </c>
      <c r="H14" s="59">
        <v>471</v>
      </c>
      <c r="I14" s="91"/>
      <c r="K14" s="126"/>
      <c r="L14" s="127"/>
      <c r="M14" s="127"/>
      <c r="N14" s="128"/>
      <c r="O14"/>
      <c r="P14" s="67"/>
      <c r="Q14" s="87">
        <v>3</v>
      </c>
      <c r="R14" s="87" t="s">
        <v>47</v>
      </c>
      <c r="S14" s="87">
        <v>1000</v>
      </c>
      <c r="T14" s="87"/>
      <c r="U14" s="87"/>
      <c r="Y14" s="67"/>
    </row>
    <row r="15" spans="1:25" ht="26.25" customHeight="1" thickBot="1" x14ac:dyDescent="0.25">
      <c r="A15" s="49">
        <f>COUNTA(E15,E17,E19,E21,E23,E25,E27,E29,E31,E33)</f>
        <v>0</v>
      </c>
      <c r="B15" s="146">
        <v>1</v>
      </c>
      <c r="C15" s="136"/>
      <c r="D15" s="136"/>
      <c r="E15" s="61"/>
      <c r="F15" s="132"/>
      <c r="G15" s="62"/>
      <c r="H15" s="62"/>
      <c r="I15" s="92"/>
      <c r="K15" s="129"/>
      <c r="L15" s="130"/>
      <c r="M15" s="130"/>
      <c r="N15" s="131"/>
      <c r="O15"/>
      <c r="P15" s="67"/>
      <c r="Q15" s="87">
        <v>4</v>
      </c>
      <c r="R15" s="87" t="s">
        <v>48</v>
      </c>
      <c r="S15" s="87">
        <v>800</v>
      </c>
      <c r="T15" s="87"/>
      <c r="U15" s="87"/>
      <c r="V15" s="87"/>
      <c r="W15" s="87"/>
    </row>
    <row r="16" spans="1:25" ht="27" customHeight="1" thickBot="1" x14ac:dyDescent="0.25">
      <c r="A16" s="63">
        <f>COUNTA(G15:I15,G17:I17,G19:I19,G21:I21,G23:I23,G25:I25,G27:I27,G29:I29,G31:I31,G33:I33)</f>
        <v>0</v>
      </c>
      <c r="B16" s="146"/>
      <c r="C16" s="136"/>
      <c r="D16" s="136"/>
      <c r="E16" s="61"/>
      <c r="F16" s="133"/>
      <c r="G16" s="62"/>
      <c r="H16" s="62"/>
      <c r="I16" s="92"/>
      <c r="K16" s="68" t="s">
        <v>104</v>
      </c>
      <c r="N16" s="69"/>
      <c r="O16"/>
      <c r="P16" s="67"/>
      <c r="Q16" s="87">
        <v>5</v>
      </c>
      <c r="R16" s="87" t="s">
        <v>49</v>
      </c>
      <c r="S16" s="87">
        <v>800</v>
      </c>
      <c r="T16" s="87"/>
      <c r="U16" s="87"/>
    </row>
    <row r="17" spans="2:23" ht="27" customHeight="1" thickBot="1" x14ac:dyDescent="0.25">
      <c r="B17" s="146">
        <v>2</v>
      </c>
      <c r="C17" s="136"/>
      <c r="D17" s="136"/>
      <c r="E17" s="61"/>
      <c r="F17" s="132"/>
      <c r="G17" s="62"/>
      <c r="H17" s="62"/>
      <c r="I17" s="92"/>
      <c r="K17" s="70" t="s">
        <v>50</v>
      </c>
      <c r="L17" s="112" t="s">
        <v>41</v>
      </c>
      <c r="M17" s="101" t="s">
        <v>51</v>
      </c>
      <c r="N17" s="102" t="s">
        <v>52</v>
      </c>
      <c r="O17"/>
      <c r="P17" s="67"/>
      <c r="Q17" s="87">
        <v>6</v>
      </c>
      <c r="S17" s="87"/>
    </row>
    <row r="18" spans="2:23" ht="27" customHeight="1" x14ac:dyDescent="0.2">
      <c r="B18" s="146"/>
      <c r="C18" s="136"/>
      <c r="D18" s="136"/>
      <c r="E18" s="61"/>
      <c r="F18" s="133"/>
      <c r="G18" s="62"/>
      <c r="H18" s="62"/>
      <c r="I18" s="92"/>
      <c r="K18" s="109" t="s">
        <v>53</v>
      </c>
      <c r="L18" s="114" t="s">
        <v>53</v>
      </c>
      <c r="M18" s="115" t="s">
        <v>102</v>
      </c>
      <c r="N18" s="108" t="s">
        <v>102</v>
      </c>
      <c r="O18"/>
      <c r="P18" s="67"/>
      <c r="Q18" s="87" t="s">
        <v>54</v>
      </c>
      <c r="S18" s="87"/>
      <c r="V18" s="87"/>
      <c r="W18" s="87"/>
    </row>
    <row r="19" spans="2:23" ht="27" customHeight="1" x14ac:dyDescent="0.2">
      <c r="B19" s="146">
        <v>3</v>
      </c>
      <c r="C19" s="136"/>
      <c r="D19" s="136"/>
      <c r="E19" s="61"/>
      <c r="F19" s="132"/>
      <c r="G19" s="62"/>
      <c r="H19" s="62"/>
      <c r="I19" s="92"/>
      <c r="K19" s="110" t="s">
        <v>55</v>
      </c>
      <c r="L19" s="107" t="s">
        <v>55</v>
      </c>
      <c r="M19" s="104" t="s">
        <v>53</v>
      </c>
      <c r="N19" s="107" t="s">
        <v>53</v>
      </c>
      <c r="O19" s="105"/>
      <c r="P19" s="67"/>
      <c r="Q19" s="87" t="s">
        <v>57</v>
      </c>
      <c r="S19" s="87"/>
      <c r="V19" s="87"/>
      <c r="W19" s="87"/>
    </row>
    <row r="20" spans="2:23" ht="27" customHeight="1" thickBot="1" x14ac:dyDescent="0.25">
      <c r="B20" s="146"/>
      <c r="C20" s="136"/>
      <c r="D20" s="136"/>
      <c r="E20" s="61"/>
      <c r="F20" s="133"/>
      <c r="G20" s="62"/>
      <c r="H20" s="62"/>
      <c r="I20" s="92"/>
      <c r="K20" s="71" t="s">
        <v>43</v>
      </c>
      <c r="L20" s="107" t="s">
        <v>43</v>
      </c>
      <c r="M20" s="111" t="s">
        <v>56</v>
      </c>
      <c r="N20" s="106" t="s">
        <v>56</v>
      </c>
      <c r="O20" s="105"/>
      <c r="P20" s="67"/>
      <c r="Q20" s="87"/>
      <c r="S20" s="87"/>
      <c r="V20" s="87"/>
      <c r="W20" s="87"/>
    </row>
    <row r="21" spans="2:23" ht="27" customHeight="1" x14ac:dyDescent="0.2">
      <c r="B21" s="146">
        <v>4</v>
      </c>
      <c r="C21" s="136"/>
      <c r="D21" s="136"/>
      <c r="E21" s="61"/>
      <c r="F21" s="132"/>
      <c r="G21" s="62"/>
      <c r="H21" s="62"/>
      <c r="I21" s="92"/>
      <c r="K21" s="71" t="s">
        <v>92</v>
      </c>
      <c r="L21" s="113" t="s">
        <v>92</v>
      </c>
      <c r="M21" s="103"/>
      <c r="O21" s="74"/>
      <c r="P21" s="67"/>
      <c r="Q21" s="87"/>
      <c r="S21" s="87"/>
      <c r="T21" s="87"/>
      <c r="V21" s="87"/>
      <c r="W21" s="87"/>
    </row>
    <row r="22" spans="2:23" ht="27" customHeight="1" x14ac:dyDescent="0.2">
      <c r="B22" s="146"/>
      <c r="C22" s="136"/>
      <c r="D22" s="136"/>
      <c r="E22" s="61"/>
      <c r="F22" s="133"/>
      <c r="G22" s="62"/>
      <c r="H22" s="62"/>
      <c r="I22" s="92"/>
      <c r="K22" s="75" t="s">
        <v>91</v>
      </c>
      <c r="L22" s="73" t="s">
        <v>58</v>
      </c>
      <c r="O22" s="74"/>
      <c r="P22" s="67"/>
      <c r="Q22" s="89"/>
      <c r="R22" s="87"/>
      <c r="S22" s="87"/>
      <c r="V22" s="87"/>
      <c r="W22" s="87"/>
    </row>
    <row r="23" spans="2:23" ht="27" customHeight="1" x14ac:dyDescent="0.2">
      <c r="B23" s="146">
        <v>5</v>
      </c>
      <c r="C23" s="136"/>
      <c r="D23" s="136"/>
      <c r="E23" s="61"/>
      <c r="F23" s="132"/>
      <c r="G23" s="62"/>
      <c r="H23" s="62"/>
      <c r="I23" s="92"/>
      <c r="K23" s="75" t="s">
        <v>93</v>
      </c>
      <c r="L23" s="76" t="s">
        <v>60</v>
      </c>
      <c r="O23"/>
      <c r="P23" s="67"/>
      <c r="Q23" s="87"/>
      <c r="R23" s="87"/>
      <c r="S23" s="87"/>
      <c r="W23" s="87"/>
    </row>
    <row r="24" spans="2:23" ht="27" customHeight="1" x14ac:dyDescent="0.2">
      <c r="B24" s="146"/>
      <c r="C24" s="136"/>
      <c r="D24" s="136"/>
      <c r="E24" s="61"/>
      <c r="F24" s="133"/>
      <c r="G24" s="62"/>
      <c r="H24" s="62"/>
      <c r="I24" s="92"/>
      <c r="K24" s="75" t="s">
        <v>59</v>
      </c>
      <c r="L24" s="76" t="s">
        <v>62</v>
      </c>
      <c r="N24" s="74"/>
      <c r="O24"/>
    </row>
    <row r="25" spans="2:23" ht="27" customHeight="1" x14ac:dyDescent="0.2">
      <c r="B25" s="146">
        <v>6</v>
      </c>
      <c r="C25" s="136"/>
      <c r="D25" s="136"/>
      <c r="E25" s="61"/>
      <c r="F25" s="132"/>
      <c r="G25" s="62"/>
      <c r="H25" s="62"/>
      <c r="I25" s="92"/>
      <c r="K25" s="75" t="s">
        <v>61</v>
      </c>
      <c r="L25" s="72" t="s">
        <v>63</v>
      </c>
      <c r="O25"/>
    </row>
    <row r="26" spans="2:23" ht="27" customHeight="1" x14ac:dyDescent="0.2">
      <c r="B26" s="146"/>
      <c r="C26" s="136"/>
      <c r="D26" s="136"/>
      <c r="E26" s="61"/>
      <c r="F26" s="133"/>
      <c r="G26" s="62"/>
      <c r="H26" s="62"/>
      <c r="I26" s="92"/>
      <c r="K26" s="71" t="s">
        <v>63</v>
      </c>
      <c r="L26" s="72" t="s">
        <v>44</v>
      </c>
      <c r="O26"/>
    </row>
    <row r="27" spans="2:23" ht="27" customHeight="1" x14ac:dyDescent="0.2">
      <c r="B27" s="146">
        <v>7</v>
      </c>
      <c r="C27" s="136"/>
      <c r="D27" s="136"/>
      <c r="E27" s="61"/>
      <c r="F27" s="132"/>
      <c r="G27" s="62"/>
      <c r="H27" s="62"/>
      <c r="I27" s="92"/>
      <c r="K27" s="71" t="s">
        <v>44</v>
      </c>
      <c r="L27" s="97" t="s">
        <v>101</v>
      </c>
      <c r="O27"/>
    </row>
    <row r="28" spans="2:23" ht="27" customHeight="1" x14ac:dyDescent="0.2">
      <c r="B28" s="146"/>
      <c r="C28" s="136"/>
      <c r="D28" s="136"/>
      <c r="E28" s="61"/>
      <c r="F28" s="133"/>
      <c r="G28" s="62"/>
      <c r="H28" s="62"/>
      <c r="I28" s="92"/>
      <c r="K28" s="96" t="s">
        <v>101</v>
      </c>
      <c r="L28" s="72" t="s">
        <v>65</v>
      </c>
      <c r="O28"/>
    </row>
    <row r="29" spans="2:23" ht="27" customHeight="1" x14ac:dyDescent="0.2">
      <c r="B29" s="146">
        <v>8</v>
      </c>
      <c r="C29" s="136"/>
      <c r="D29" s="136"/>
      <c r="E29" s="61"/>
      <c r="F29" s="132"/>
      <c r="G29" s="62"/>
      <c r="H29" s="62"/>
      <c r="I29" s="92"/>
      <c r="K29" s="77" t="s">
        <v>64</v>
      </c>
      <c r="L29" s="120" t="s">
        <v>67</v>
      </c>
      <c r="O29"/>
    </row>
    <row r="30" spans="2:23" ht="27" customHeight="1" x14ac:dyDescent="0.2">
      <c r="B30" s="146"/>
      <c r="C30" s="136"/>
      <c r="D30" s="136"/>
      <c r="E30" s="61"/>
      <c r="F30" s="133"/>
      <c r="G30" s="62"/>
      <c r="H30" s="62"/>
      <c r="I30" s="92"/>
      <c r="K30" s="77" t="s">
        <v>66</v>
      </c>
      <c r="L30" s="122" t="s">
        <v>132</v>
      </c>
      <c r="M30" s="105"/>
      <c r="N30"/>
      <c r="O30"/>
    </row>
    <row r="31" spans="2:23" ht="27" customHeight="1" x14ac:dyDescent="0.2">
      <c r="B31" s="146">
        <v>9</v>
      </c>
      <c r="C31" s="136"/>
      <c r="D31" s="136"/>
      <c r="E31" s="61"/>
      <c r="F31" s="132"/>
      <c r="G31" s="62"/>
      <c r="H31" s="62"/>
      <c r="I31" s="92"/>
      <c r="K31" s="77" t="s">
        <v>68</v>
      </c>
      <c r="L31" s="121" t="s">
        <v>69</v>
      </c>
      <c r="M31"/>
      <c r="N31"/>
      <c r="O31"/>
    </row>
    <row r="32" spans="2:23" ht="27" customHeight="1" thickBot="1" x14ac:dyDescent="0.25">
      <c r="B32" s="146"/>
      <c r="C32" s="136"/>
      <c r="D32" s="136"/>
      <c r="E32" s="61"/>
      <c r="F32" s="133"/>
      <c r="G32" s="62"/>
      <c r="H32" s="62"/>
      <c r="I32" s="92"/>
      <c r="J32" s="117"/>
      <c r="K32" s="119" t="s">
        <v>130</v>
      </c>
      <c r="L32" s="78" t="s">
        <v>70</v>
      </c>
      <c r="M32"/>
      <c r="N32"/>
      <c r="O32"/>
    </row>
    <row r="33" spans="1:15" ht="27" customHeight="1" x14ac:dyDescent="0.2">
      <c r="B33" s="146">
        <v>10</v>
      </c>
      <c r="C33" s="136"/>
      <c r="D33" s="136"/>
      <c r="E33" s="61"/>
      <c r="F33" s="132"/>
      <c r="G33" s="62"/>
      <c r="H33" s="62"/>
      <c r="I33" s="92"/>
      <c r="J33" s="117"/>
      <c r="K33" s="119" t="s">
        <v>131</v>
      </c>
      <c r="O33"/>
    </row>
    <row r="34" spans="1:15" ht="27" customHeight="1" thickBot="1" x14ac:dyDescent="0.25">
      <c r="B34" s="146"/>
      <c r="C34" s="132"/>
      <c r="D34" s="136"/>
      <c r="E34" s="61"/>
      <c r="F34" s="134"/>
      <c r="G34" s="62"/>
      <c r="H34" s="62"/>
      <c r="I34" s="93"/>
      <c r="J34" s="117"/>
      <c r="K34" s="119" t="s">
        <v>134</v>
      </c>
      <c r="O34"/>
    </row>
    <row r="35" spans="1:15" ht="27" customHeight="1" x14ac:dyDescent="0.2">
      <c r="A35" s="49">
        <f>COUNTA(E35,E37,E39,E41,E43,E45,E47,E49,E51,E53)</f>
        <v>0</v>
      </c>
      <c r="B35" s="151">
        <v>11</v>
      </c>
      <c r="C35" s="136"/>
      <c r="D35" s="133"/>
      <c r="E35" s="116"/>
      <c r="F35" s="132"/>
      <c r="G35" s="62"/>
      <c r="H35" s="62"/>
      <c r="I35" s="92"/>
      <c r="J35" s="79"/>
      <c r="K35" s="118" t="s">
        <v>94</v>
      </c>
      <c r="O35"/>
    </row>
    <row r="36" spans="1:15" ht="27" customHeight="1" thickBot="1" x14ac:dyDescent="0.25">
      <c r="A36" s="63">
        <f>COUNTA(G35:I35,G37:I37,G39:I39,G41:I41,G43:I43,G45:I45,G47:I47,G49:I49,G51:I51,G53:I53)</f>
        <v>0</v>
      </c>
      <c r="B36" s="146"/>
      <c r="C36" s="136"/>
      <c r="D36" s="136"/>
      <c r="E36" s="61"/>
      <c r="F36" s="133"/>
      <c r="G36" s="62"/>
      <c r="H36" s="62"/>
      <c r="I36" s="92"/>
      <c r="K36" s="95" t="s">
        <v>97</v>
      </c>
      <c r="L36" s="81"/>
      <c r="O36"/>
    </row>
    <row r="37" spans="1:15" ht="27" customHeight="1" x14ac:dyDescent="0.2">
      <c r="B37" s="146">
        <v>12</v>
      </c>
      <c r="C37" s="136"/>
      <c r="D37" s="136"/>
      <c r="E37" s="61"/>
      <c r="F37" s="132"/>
      <c r="G37" s="62"/>
      <c r="H37" s="62"/>
      <c r="I37" s="92"/>
      <c r="K37" s="82"/>
      <c r="L37" s="81"/>
      <c r="M37" s="83"/>
      <c r="N37" s="83"/>
      <c r="O37"/>
    </row>
    <row r="38" spans="1:15" ht="27" customHeight="1" x14ac:dyDescent="0.2">
      <c r="B38" s="146"/>
      <c r="C38" s="136"/>
      <c r="D38" s="136"/>
      <c r="E38" s="61"/>
      <c r="F38" s="133"/>
      <c r="G38" s="62"/>
      <c r="H38" s="62"/>
      <c r="I38" s="92"/>
      <c r="K38" s="80"/>
      <c r="L38" s="81"/>
      <c r="M38" s="83"/>
      <c r="N38" s="83"/>
      <c r="O38"/>
    </row>
    <row r="39" spans="1:15" ht="27" customHeight="1" x14ac:dyDescent="0.2">
      <c r="B39" s="146">
        <v>13</v>
      </c>
      <c r="C39" s="136"/>
      <c r="D39" s="136"/>
      <c r="E39" s="61"/>
      <c r="F39" s="132"/>
      <c r="G39" s="62"/>
      <c r="H39" s="62"/>
      <c r="I39" s="92"/>
      <c r="K39" s="80"/>
      <c r="L39" s="83"/>
      <c r="M39" s="83"/>
      <c r="N39" s="83"/>
      <c r="O39"/>
    </row>
    <row r="40" spans="1:15" ht="27" customHeight="1" x14ac:dyDescent="0.2">
      <c r="B40" s="146"/>
      <c r="C40" s="136"/>
      <c r="D40" s="136"/>
      <c r="E40" s="61"/>
      <c r="F40" s="133"/>
      <c r="G40" s="62"/>
      <c r="H40" s="62"/>
      <c r="I40" s="92"/>
      <c r="K40" s="80"/>
      <c r="L40" s="81"/>
      <c r="M40" s="83"/>
      <c r="N40" s="83"/>
      <c r="O40"/>
    </row>
    <row r="41" spans="1:15" ht="27" customHeight="1" x14ac:dyDescent="0.2">
      <c r="B41" s="146">
        <v>14</v>
      </c>
      <c r="C41" s="136"/>
      <c r="D41" s="136"/>
      <c r="E41" s="61"/>
      <c r="F41" s="132"/>
      <c r="G41" s="62"/>
      <c r="H41" s="62"/>
      <c r="I41" s="92"/>
      <c r="K41" s="80"/>
      <c r="L41" s="81"/>
      <c r="M41" s="83"/>
      <c r="N41" s="83"/>
      <c r="O41"/>
    </row>
    <row r="42" spans="1:15" ht="27" customHeight="1" x14ac:dyDescent="0.2">
      <c r="B42" s="146"/>
      <c r="C42" s="136"/>
      <c r="D42" s="136"/>
      <c r="E42" s="61"/>
      <c r="F42" s="133"/>
      <c r="G42" s="62"/>
      <c r="H42" s="62"/>
      <c r="I42" s="92"/>
      <c r="K42" s="80"/>
      <c r="L42" s="81"/>
      <c r="M42" s="83"/>
      <c r="N42" s="83"/>
      <c r="O42" s="84"/>
    </row>
    <row r="43" spans="1:15" ht="27" customHeight="1" x14ac:dyDescent="0.2">
      <c r="B43" s="146">
        <v>15</v>
      </c>
      <c r="C43" s="136"/>
      <c r="D43" s="136"/>
      <c r="E43" s="61"/>
      <c r="F43" s="132"/>
      <c r="G43" s="62"/>
      <c r="H43" s="62"/>
      <c r="I43" s="92"/>
      <c r="K43" s="80"/>
      <c r="L43" s="81"/>
      <c r="M43" s="83"/>
      <c r="N43" s="83"/>
      <c r="O43" s="84"/>
    </row>
    <row r="44" spans="1:15" ht="27" customHeight="1" x14ac:dyDescent="0.2">
      <c r="B44" s="146"/>
      <c r="C44" s="136"/>
      <c r="D44" s="136"/>
      <c r="E44" s="61"/>
      <c r="F44" s="133"/>
      <c r="G44" s="62"/>
      <c r="H44" s="62"/>
      <c r="I44" s="92"/>
      <c r="K44" s="80"/>
      <c r="L44" s="81"/>
      <c r="M44" s="83"/>
      <c r="N44" s="83"/>
      <c r="O44" s="85"/>
    </row>
    <row r="45" spans="1:15" ht="27" customHeight="1" x14ac:dyDescent="0.2">
      <c r="B45" s="146">
        <v>16</v>
      </c>
      <c r="C45" s="136"/>
      <c r="D45" s="136"/>
      <c r="E45" s="61"/>
      <c r="F45" s="132"/>
      <c r="G45" s="62"/>
      <c r="H45" s="62"/>
      <c r="I45" s="92"/>
      <c r="K45" s="80"/>
      <c r="L45" s="81"/>
      <c r="M45" s="83"/>
      <c r="N45" s="83"/>
      <c r="O45" s="84"/>
    </row>
    <row r="46" spans="1:15" ht="27" customHeight="1" x14ac:dyDescent="0.2">
      <c r="B46" s="146"/>
      <c r="C46" s="136"/>
      <c r="D46" s="136"/>
      <c r="E46" s="61"/>
      <c r="F46" s="133"/>
      <c r="G46" s="62"/>
      <c r="H46" s="62"/>
      <c r="I46" s="92"/>
      <c r="K46" s="80"/>
      <c r="L46" s="81"/>
      <c r="M46" s="81"/>
      <c r="N46" s="81"/>
      <c r="O46" s="83"/>
    </row>
    <row r="47" spans="1:15" ht="27" customHeight="1" x14ac:dyDescent="0.2">
      <c r="B47" s="146">
        <v>17</v>
      </c>
      <c r="C47" s="136"/>
      <c r="D47" s="136"/>
      <c r="E47" s="61"/>
      <c r="F47" s="132"/>
      <c r="G47" s="62"/>
      <c r="H47" s="62"/>
      <c r="I47" s="92"/>
      <c r="K47" s="80"/>
      <c r="L47" s="81"/>
      <c r="M47" s="81"/>
      <c r="N47" s="81"/>
      <c r="O47" s="83"/>
    </row>
    <row r="48" spans="1:15" ht="27" customHeight="1" x14ac:dyDescent="0.2">
      <c r="B48" s="146"/>
      <c r="C48" s="136"/>
      <c r="D48" s="136"/>
      <c r="E48" s="61"/>
      <c r="F48" s="133"/>
      <c r="G48" s="62"/>
      <c r="H48" s="62"/>
      <c r="I48" s="92"/>
      <c r="K48" s="80"/>
      <c r="L48" s="81"/>
      <c r="M48" s="83"/>
      <c r="N48" s="83"/>
      <c r="O48" s="83"/>
    </row>
    <row r="49" spans="1:15" ht="27" customHeight="1" x14ac:dyDescent="0.2">
      <c r="B49" s="146">
        <v>18</v>
      </c>
      <c r="C49" s="136"/>
      <c r="D49" s="136"/>
      <c r="E49" s="61"/>
      <c r="F49" s="132"/>
      <c r="G49" s="62"/>
      <c r="H49" s="62"/>
      <c r="I49" s="92"/>
      <c r="K49" s="80"/>
      <c r="L49" s="83"/>
      <c r="M49" s="83"/>
      <c r="N49" s="83"/>
      <c r="O49" s="83"/>
    </row>
    <row r="50" spans="1:15" ht="27" customHeight="1" x14ac:dyDescent="0.2">
      <c r="B50" s="146"/>
      <c r="C50" s="136"/>
      <c r="D50" s="136"/>
      <c r="E50" s="61"/>
      <c r="F50" s="133"/>
      <c r="G50" s="62"/>
      <c r="H50" s="62"/>
      <c r="I50" s="92"/>
      <c r="K50" s="80"/>
      <c r="L50" s="81"/>
      <c r="M50" s="83"/>
      <c r="N50" s="83"/>
      <c r="O50" s="83"/>
    </row>
    <row r="51" spans="1:15" ht="27" customHeight="1" x14ac:dyDescent="0.2">
      <c r="B51" s="146">
        <v>19</v>
      </c>
      <c r="C51" s="136"/>
      <c r="D51" s="136"/>
      <c r="E51" s="61"/>
      <c r="F51" s="132"/>
      <c r="G51" s="62"/>
      <c r="H51" s="62"/>
      <c r="I51" s="92"/>
      <c r="K51" s="80"/>
      <c r="L51" s="83"/>
      <c r="M51" s="83"/>
      <c r="N51" s="83"/>
      <c r="O51" s="81"/>
    </row>
    <row r="52" spans="1:15" ht="27" customHeight="1" x14ac:dyDescent="0.2">
      <c r="B52" s="146"/>
      <c r="C52" s="136"/>
      <c r="D52" s="136"/>
      <c r="E52" s="61"/>
      <c r="F52" s="133"/>
      <c r="G52" s="62"/>
      <c r="H52" s="62"/>
      <c r="I52" s="92"/>
      <c r="K52" s="80"/>
      <c r="L52" s="81"/>
      <c r="M52" s="83"/>
      <c r="N52" s="83"/>
      <c r="O52" s="83"/>
    </row>
    <row r="53" spans="1:15" ht="27" customHeight="1" x14ac:dyDescent="0.2">
      <c r="B53" s="146">
        <v>20</v>
      </c>
      <c r="C53" s="136"/>
      <c r="D53" s="136"/>
      <c r="E53" s="61"/>
      <c r="F53" s="132"/>
      <c r="G53" s="62"/>
      <c r="H53" s="62"/>
      <c r="I53" s="92"/>
      <c r="K53" s="80"/>
      <c r="L53" s="83"/>
      <c r="M53" s="83"/>
      <c r="N53" s="83"/>
      <c r="O53" s="83"/>
    </row>
    <row r="54" spans="1:15" ht="27" customHeight="1" thickBot="1" x14ac:dyDescent="0.25">
      <c r="B54" s="150"/>
      <c r="C54" s="132"/>
      <c r="D54" s="136"/>
      <c r="E54" s="61"/>
      <c r="F54" s="133"/>
      <c r="G54" s="62"/>
      <c r="H54" s="62"/>
      <c r="I54" s="93"/>
      <c r="K54" s="80"/>
      <c r="L54" s="83"/>
      <c r="M54" s="83"/>
      <c r="N54" s="83"/>
      <c r="O54" s="83"/>
    </row>
    <row r="55" spans="1:15" ht="27" customHeight="1" x14ac:dyDescent="0.2">
      <c r="A55" s="49">
        <f>COUNTA(E55,E57,E59,E61,E63,E65,E67,E69,E71,E73)</f>
        <v>0</v>
      </c>
      <c r="B55" s="146">
        <v>21</v>
      </c>
      <c r="C55" s="136"/>
      <c r="D55" s="133"/>
      <c r="E55" s="116"/>
      <c r="F55" s="134"/>
      <c r="G55" s="62"/>
      <c r="H55" s="62"/>
      <c r="I55" s="92"/>
      <c r="K55" s="80"/>
      <c r="L55" s="81"/>
      <c r="M55" s="83"/>
      <c r="N55" s="83"/>
      <c r="O55" s="83"/>
    </row>
    <row r="56" spans="1:15" ht="27" customHeight="1" x14ac:dyDescent="0.2">
      <c r="A56" s="63">
        <f>COUNTA(G55:I55,G57:I57,G59:I59,G61:I61,G63:I63,G65:I65,G67:I67,G69:I69,G71:I71,G73:I73)</f>
        <v>0</v>
      </c>
      <c r="B56" s="146"/>
      <c r="C56" s="136"/>
      <c r="D56" s="136"/>
      <c r="E56" s="61"/>
      <c r="F56" s="133"/>
      <c r="G56" s="62"/>
      <c r="H56" s="62"/>
      <c r="I56" s="92"/>
      <c r="K56" s="80"/>
      <c r="L56" s="81"/>
      <c r="M56" s="83"/>
      <c r="N56" s="83"/>
      <c r="O56" s="83"/>
    </row>
    <row r="57" spans="1:15" ht="27" customHeight="1" x14ac:dyDescent="0.2">
      <c r="B57" s="146">
        <v>22</v>
      </c>
      <c r="C57" s="136"/>
      <c r="D57" s="136"/>
      <c r="E57" s="61"/>
      <c r="F57" s="132"/>
      <c r="G57" s="62"/>
      <c r="H57" s="62"/>
      <c r="I57" s="92"/>
      <c r="K57" s="82"/>
      <c r="L57" s="81"/>
      <c r="M57" s="83"/>
      <c r="N57" s="83"/>
      <c r="O57" s="83"/>
    </row>
    <row r="58" spans="1:15" ht="27" customHeight="1" x14ac:dyDescent="0.2">
      <c r="B58" s="146"/>
      <c r="C58" s="136"/>
      <c r="D58" s="136"/>
      <c r="E58" s="61"/>
      <c r="F58" s="133"/>
      <c r="G58" s="62"/>
      <c r="H58" s="62"/>
      <c r="I58" s="92"/>
      <c r="K58" s="80"/>
      <c r="L58" s="81"/>
      <c r="M58" s="83"/>
      <c r="N58" s="83"/>
      <c r="O58" s="83"/>
    </row>
    <row r="59" spans="1:15" ht="27" customHeight="1" x14ac:dyDescent="0.2">
      <c r="B59" s="146">
        <v>23</v>
      </c>
      <c r="C59" s="136"/>
      <c r="D59" s="136"/>
      <c r="E59" s="61"/>
      <c r="F59" s="132"/>
      <c r="G59" s="62"/>
      <c r="H59" s="62"/>
      <c r="I59" s="92"/>
      <c r="K59" s="80"/>
      <c r="L59" s="83"/>
      <c r="M59" s="83"/>
      <c r="N59" s="83"/>
      <c r="O59" s="81"/>
    </row>
    <row r="60" spans="1:15" ht="27" customHeight="1" x14ac:dyDescent="0.2">
      <c r="B60" s="146"/>
      <c r="C60" s="136"/>
      <c r="D60" s="136"/>
      <c r="E60" s="61"/>
      <c r="F60" s="133"/>
      <c r="G60" s="62"/>
      <c r="H60" s="62"/>
      <c r="I60" s="92"/>
      <c r="K60" s="80"/>
      <c r="L60" s="81"/>
      <c r="M60" s="83"/>
      <c r="N60" s="83"/>
      <c r="O60" s="83"/>
    </row>
    <row r="61" spans="1:15" ht="27" customHeight="1" x14ac:dyDescent="0.2">
      <c r="B61" s="146">
        <v>24</v>
      </c>
      <c r="C61" s="136"/>
      <c r="D61" s="136"/>
      <c r="E61" s="61"/>
      <c r="F61" s="132"/>
      <c r="G61" s="62"/>
      <c r="H61" s="62"/>
      <c r="I61" s="92"/>
      <c r="K61" s="80"/>
      <c r="L61" s="81"/>
      <c r="M61" s="83"/>
      <c r="N61" s="83"/>
      <c r="O61" s="83"/>
    </row>
    <row r="62" spans="1:15" ht="27" customHeight="1" x14ac:dyDescent="0.2">
      <c r="B62" s="146"/>
      <c r="C62" s="136"/>
      <c r="D62" s="136"/>
      <c r="E62" s="61"/>
      <c r="F62" s="133"/>
      <c r="G62" s="62"/>
      <c r="H62" s="62"/>
      <c r="I62" s="92"/>
      <c r="K62" s="80"/>
      <c r="L62" s="81"/>
      <c r="M62" s="83"/>
      <c r="N62" s="83"/>
      <c r="O62" s="83"/>
    </row>
    <row r="63" spans="1:15" ht="27" customHeight="1" x14ac:dyDescent="0.2">
      <c r="B63" s="146">
        <v>25</v>
      </c>
      <c r="C63" s="136"/>
      <c r="D63" s="136"/>
      <c r="E63" s="61"/>
      <c r="F63" s="132"/>
      <c r="G63" s="62"/>
      <c r="H63" s="62"/>
      <c r="I63" s="92"/>
      <c r="K63" s="80"/>
      <c r="L63" s="81"/>
      <c r="M63" s="83"/>
      <c r="N63" s="83"/>
      <c r="O63" s="83"/>
    </row>
    <row r="64" spans="1:15" ht="27" customHeight="1" x14ac:dyDescent="0.2">
      <c r="B64" s="146"/>
      <c r="C64" s="136"/>
      <c r="D64" s="136"/>
      <c r="E64" s="61"/>
      <c r="F64" s="133"/>
      <c r="G64" s="62"/>
      <c r="H64" s="62"/>
      <c r="I64" s="92"/>
      <c r="K64" s="80"/>
      <c r="L64" s="81"/>
      <c r="M64" s="83"/>
      <c r="N64" s="83"/>
      <c r="O64" s="83"/>
    </row>
    <row r="65" spans="1:15" ht="27" customHeight="1" x14ac:dyDescent="0.2">
      <c r="B65" s="146">
        <v>26</v>
      </c>
      <c r="C65" s="136"/>
      <c r="D65" s="136"/>
      <c r="E65" s="61"/>
      <c r="F65" s="132"/>
      <c r="G65" s="62"/>
      <c r="H65" s="62"/>
      <c r="I65" s="92"/>
      <c r="K65" s="80"/>
      <c r="L65" s="81"/>
      <c r="M65" s="83"/>
      <c r="N65" s="83"/>
      <c r="O65" s="83"/>
    </row>
    <row r="66" spans="1:15" ht="27" customHeight="1" x14ac:dyDescent="0.2">
      <c r="B66" s="146"/>
      <c r="C66" s="136"/>
      <c r="D66" s="136"/>
      <c r="E66" s="61"/>
      <c r="F66" s="133"/>
      <c r="G66" s="62"/>
      <c r="H66" s="62"/>
      <c r="I66" s="92"/>
      <c r="K66" s="80"/>
      <c r="L66" s="81"/>
      <c r="M66" s="81"/>
      <c r="N66" s="81"/>
      <c r="O66" s="83"/>
    </row>
    <row r="67" spans="1:15" ht="27" customHeight="1" x14ac:dyDescent="0.2">
      <c r="B67" s="146">
        <v>27</v>
      </c>
      <c r="C67" s="136"/>
      <c r="D67" s="136"/>
      <c r="E67" s="61"/>
      <c r="F67" s="132"/>
      <c r="G67" s="62"/>
      <c r="H67" s="62"/>
      <c r="I67" s="92"/>
      <c r="K67" s="80"/>
      <c r="L67" s="81"/>
      <c r="M67" s="81"/>
      <c r="N67" s="81"/>
      <c r="O67" s="83"/>
    </row>
    <row r="68" spans="1:15" ht="27" customHeight="1" x14ac:dyDescent="0.2">
      <c r="B68" s="146"/>
      <c r="C68" s="136"/>
      <c r="D68" s="136"/>
      <c r="E68" s="61"/>
      <c r="F68" s="133"/>
      <c r="G68" s="62"/>
      <c r="H68" s="62"/>
      <c r="I68" s="92"/>
      <c r="K68" s="80"/>
      <c r="L68" s="81"/>
      <c r="M68" s="83"/>
      <c r="N68" s="83"/>
      <c r="O68" s="83"/>
    </row>
    <row r="69" spans="1:15" ht="27" customHeight="1" x14ac:dyDescent="0.2">
      <c r="B69" s="146">
        <v>28</v>
      </c>
      <c r="C69" s="136"/>
      <c r="D69" s="136"/>
      <c r="E69" s="61"/>
      <c r="F69" s="132"/>
      <c r="G69" s="62"/>
      <c r="H69" s="62"/>
      <c r="I69" s="92"/>
      <c r="K69" s="80"/>
      <c r="L69" s="83"/>
      <c r="M69" s="83"/>
      <c r="N69" s="83"/>
      <c r="O69" s="83"/>
    </row>
    <row r="70" spans="1:15" ht="27" customHeight="1" x14ac:dyDescent="0.2">
      <c r="B70" s="146"/>
      <c r="C70" s="136"/>
      <c r="D70" s="136"/>
      <c r="E70" s="61"/>
      <c r="F70" s="133"/>
      <c r="G70" s="62"/>
      <c r="H70" s="62"/>
      <c r="I70" s="92"/>
      <c r="K70" s="80"/>
      <c r="L70" s="81"/>
      <c r="M70" s="83"/>
      <c r="N70" s="83"/>
      <c r="O70" s="83"/>
    </row>
    <row r="71" spans="1:15" ht="27" customHeight="1" x14ac:dyDescent="0.2">
      <c r="B71" s="146">
        <v>29</v>
      </c>
      <c r="C71" s="136"/>
      <c r="D71" s="136"/>
      <c r="E71" s="61"/>
      <c r="F71" s="132"/>
      <c r="G71" s="62"/>
      <c r="H71" s="62"/>
      <c r="I71" s="92"/>
      <c r="K71" s="80"/>
      <c r="L71" s="83"/>
      <c r="M71" s="83"/>
      <c r="N71" s="83"/>
      <c r="O71" s="81"/>
    </row>
    <row r="72" spans="1:15" ht="27" customHeight="1" x14ac:dyDescent="0.2">
      <c r="B72" s="146"/>
      <c r="C72" s="136"/>
      <c r="D72" s="136"/>
      <c r="E72" s="61"/>
      <c r="F72" s="133"/>
      <c r="G72" s="62"/>
      <c r="H72" s="62"/>
      <c r="I72" s="92"/>
      <c r="K72" s="80"/>
      <c r="L72" s="81"/>
      <c r="M72" s="83"/>
      <c r="N72" s="83"/>
      <c r="O72" s="83"/>
    </row>
    <row r="73" spans="1:15" ht="27" customHeight="1" x14ac:dyDescent="0.2">
      <c r="B73" s="146">
        <v>30</v>
      </c>
      <c r="C73" s="136"/>
      <c r="D73" s="136"/>
      <c r="E73" s="61"/>
      <c r="F73" s="132"/>
      <c r="G73" s="62"/>
      <c r="H73" s="62"/>
      <c r="I73" s="92"/>
      <c r="K73" s="80"/>
      <c r="L73" s="83"/>
      <c r="M73" s="83"/>
      <c r="N73" s="83"/>
      <c r="O73" s="83"/>
    </row>
    <row r="74" spans="1:15" ht="27" customHeight="1" thickBot="1" x14ac:dyDescent="0.25">
      <c r="B74" s="150"/>
      <c r="C74" s="132"/>
      <c r="D74" s="136"/>
      <c r="E74" s="61"/>
      <c r="F74" s="133"/>
      <c r="G74" s="62"/>
      <c r="H74" s="62"/>
      <c r="I74" s="93"/>
      <c r="K74" s="80"/>
      <c r="L74" s="83"/>
      <c r="M74" s="83"/>
      <c r="N74" s="83"/>
      <c r="O74" s="83"/>
    </row>
    <row r="75" spans="1:15" ht="27" customHeight="1" x14ac:dyDescent="0.2">
      <c r="A75" s="49">
        <f>COUNTA(E75,E77,E79,E81,E83,E85,E87,E89,E91,E93)</f>
        <v>0</v>
      </c>
      <c r="B75" s="146">
        <v>31</v>
      </c>
      <c r="C75" s="136"/>
      <c r="D75" s="133"/>
      <c r="E75" s="116"/>
      <c r="F75" s="134"/>
      <c r="G75" s="62"/>
      <c r="H75" s="62"/>
      <c r="I75" s="92"/>
      <c r="K75" s="80"/>
      <c r="L75" s="81"/>
      <c r="M75" s="83"/>
      <c r="N75" s="83"/>
      <c r="O75" s="83"/>
    </row>
    <row r="76" spans="1:15" ht="27" customHeight="1" x14ac:dyDescent="0.2">
      <c r="A76" s="63">
        <f>COUNTA(G75:I75,G77:I77,G79:I79,G81:I81,G83:I83,G85:I85,G87:I87,G89:I89,G91:I91,G93:I93)</f>
        <v>0</v>
      </c>
      <c r="B76" s="146"/>
      <c r="C76" s="136"/>
      <c r="D76" s="136"/>
      <c r="E76" s="61"/>
      <c r="F76" s="133"/>
      <c r="G76" s="62"/>
      <c r="H76" s="62"/>
      <c r="I76" s="92"/>
      <c r="K76" s="80"/>
      <c r="L76" s="81"/>
      <c r="M76" s="83"/>
      <c r="N76" s="83"/>
      <c r="O76" s="83"/>
    </row>
    <row r="77" spans="1:15" ht="27" customHeight="1" x14ac:dyDescent="0.2">
      <c r="B77" s="146">
        <v>32</v>
      </c>
      <c r="C77" s="136"/>
      <c r="D77" s="136"/>
      <c r="E77" s="61"/>
      <c r="F77" s="132"/>
      <c r="G77" s="62"/>
      <c r="H77" s="62"/>
      <c r="I77" s="92"/>
      <c r="K77" s="82"/>
      <c r="L77" s="81"/>
      <c r="M77" s="83"/>
      <c r="N77" s="83"/>
      <c r="O77" s="83"/>
    </row>
    <row r="78" spans="1:15" ht="27" customHeight="1" x14ac:dyDescent="0.2">
      <c r="B78" s="146"/>
      <c r="C78" s="136"/>
      <c r="D78" s="136"/>
      <c r="E78" s="61"/>
      <c r="F78" s="133"/>
      <c r="G78" s="62"/>
      <c r="H78" s="62"/>
      <c r="I78" s="92"/>
      <c r="K78" s="80"/>
      <c r="L78" s="81"/>
      <c r="M78" s="83"/>
      <c r="N78" s="83"/>
      <c r="O78" s="83"/>
    </row>
    <row r="79" spans="1:15" ht="27" customHeight="1" x14ac:dyDescent="0.2">
      <c r="B79" s="146">
        <v>33</v>
      </c>
      <c r="C79" s="136"/>
      <c r="D79" s="136"/>
      <c r="E79" s="61"/>
      <c r="F79" s="132"/>
      <c r="G79" s="62"/>
      <c r="H79" s="62"/>
      <c r="I79" s="92"/>
      <c r="K79" s="80"/>
      <c r="L79" s="83"/>
      <c r="M79" s="83"/>
      <c r="N79" s="83"/>
      <c r="O79" s="81"/>
    </row>
    <row r="80" spans="1:15" ht="27" customHeight="1" x14ac:dyDescent="0.2">
      <c r="B80" s="146"/>
      <c r="C80" s="136"/>
      <c r="D80" s="136"/>
      <c r="E80" s="61"/>
      <c r="F80" s="133"/>
      <c r="G80" s="62"/>
      <c r="H80" s="62"/>
      <c r="I80" s="92"/>
      <c r="K80" s="80"/>
      <c r="L80" s="81"/>
      <c r="M80" s="83"/>
      <c r="N80" s="83"/>
      <c r="O80" s="83"/>
    </row>
    <row r="81" spans="1:15" ht="27" customHeight="1" x14ac:dyDescent="0.2">
      <c r="B81" s="146">
        <v>34</v>
      </c>
      <c r="C81" s="136"/>
      <c r="D81" s="136"/>
      <c r="E81" s="61"/>
      <c r="F81" s="132"/>
      <c r="G81" s="62"/>
      <c r="H81" s="62"/>
      <c r="I81" s="92"/>
      <c r="K81" s="80"/>
      <c r="L81" s="81"/>
      <c r="M81" s="83"/>
      <c r="N81" s="83"/>
      <c r="O81" s="83"/>
    </row>
    <row r="82" spans="1:15" ht="27" customHeight="1" x14ac:dyDescent="0.2">
      <c r="B82" s="146"/>
      <c r="C82" s="136"/>
      <c r="D82" s="136"/>
      <c r="E82" s="61"/>
      <c r="F82" s="133"/>
      <c r="G82" s="62"/>
      <c r="H82" s="62"/>
      <c r="I82" s="92"/>
      <c r="K82" s="80"/>
      <c r="L82" s="81"/>
      <c r="M82" s="83"/>
      <c r="N82" s="83"/>
      <c r="O82" s="83"/>
    </row>
    <row r="83" spans="1:15" ht="27" customHeight="1" x14ac:dyDescent="0.2">
      <c r="B83" s="146">
        <v>35</v>
      </c>
      <c r="C83" s="136"/>
      <c r="D83" s="136"/>
      <c r="E83" s="61"/>
      <c r="F83" s="132"/>
      <c r="G83" s="62"/>
      <c r="H83" s="62"/>
      <c r="I83" s="92"/>
      <c r="K83" s="80"/>
      <c r="L83" s="81"/>
      <c r="M83" s="83"/>
      <c r="N83" s="83"/>
      <c r="O83" s="83"/>
    </row>
    <row r="84" spans="1:15" ht="27" customHeight="1" x14ac:dyDescent="0.2">
      <c r="B84" s="146"/>
      <c r="C84" s="136"/>
      <c r="D84" s="136"/>
      <c r="E84" s="61"/>
      <c r="F84" s="133"/>
      <c r="G84" s="62"/>
      <c r="H84" s="62"/>
      <c r="I84" s="92"/>
      <c r="K84" s="80"/>
      <c r="L84" s="81"/>
      <c r="M84" s="83"/>
      <c r="N84" s="83"/>
      <c r="O84" s="83"/>
    </row>
    <row r="85" spans="1:15" ht="27" customHeight="1" x14ac:dyDescent="0.2">
      <c r="B85" s="146">
        <v>36</v>
      </c>
      <c r="C85" s="136"/>
      <c r="D85" s="136"/>
      <c r="E85" s="61"/>
      <c r="F85" s="132"/>
      <c r="G85" s="62"/>
      <c r="H85" s="62"/>
      <c r="I85" s="92"/>
      <c r="K85" s="80"/>
      <c r="L85" s="81"/>
      <c r="M85" s="83"/>
      <c r="N85" s="83"/>
      <c r="O85" s="83"/>
    </row>
    <row r="86" spans="1:15" ht="27" customHeight="1" x14ac:dyDescent="0.2">
      <c r="B86" s="146"/>
      <c r="C86" s="136"/>
      <c r="D86" s="136"/>
      <c r="E86" s="61"/>
      <c r="F86" s="133"/>
      <c r="G86" s="62"/>
      <c r="H86" s="62"/>
      <c r="I86" s="92"/>
      <c r="K86" s="80"/>
      <c r="L86" s="81"/>
      <c r="M86" s="81"/>
      <c r="N86" s="81"/>
      <c r="O86" s="83"/>
    </row>
    <row r="87" spans="1:15" ht="27" customHeight="1" x14ac:dyDescent="0.2">
      <c r="B87" s="146">
        <v>37</v>
      </c>
      <c r="C87" s="136"/>
      <c r="D87" s="136"/>
      <c r="E87" s="61"/>
      <c r="F87" s="132"/>
      <c r="G87" s="62"/>
      <c r="H87" s="62"/>
      <c r="I87" s="92"/>
      <c r="K87" s="80"/>
      <c r="L87" s="81"/>
      <c r="M87" s="81"/>
      <c r="N87" s="81"/>
      <c r="O87" s="83"/>
    </row>
    <row r="88" spans="1:15" ht="27" customHeight="1" x14ac:dyDescent="0.2">
      <c r="B88" s="146"/>
      <c r="C88" s="136"/>
      <c r="D88" s="136"/>
      <c r="E88" s="61"/>
      <c r="F88" s="133"/>
      <c r="G88" s="62"/>
      <c r="H88" s="62"/>
      <c r="I88" s="92"/>
      <c r="K88" s="80"/>
      <c r="L88" s="81"/>
      <c r="M88" s="83"/>
      <c r="N88" s="83"/>
      <c r="O88" s="83"/>
    </row>
    <row r="89" spans="1:15" ht="27" customHeight="1" x14ac:dyDescent="0.2">
      <c r="B89" s="146">
        <v>38</v>
      </c>
      <c r="C89" s="136"/>
      <c r="D89" s="136"/>
      <c r="E89" s="61"/>
      <c r="F89" s="132"/>
      <c r="G89" s="62"/>
      <c r="H89" s="62"/>
      <c r="I89" s="92"/>
      <c r="K89" s="80"/>
      <c r="L89" s="83"/>
      <c r="M89" s="83"/>
      <c r="N89" s="83"/>
      <c r="O89" s="83"/>
    </row>
    <row r="90" spans="1:15" ht="27" customHeight="1" x14ac:dyDescent="0.2">
      <c r="B90" s="146"/>
      <c r="C90" s="136"/>
      <c r="D90" s="136"/>
      <c r="E90" s="61"/>
      <c r="F90" s="133"/>
      <c r="G90" s="62"/>
      <c r="H90" s="62"/>
      <c r="I90" s="92"/>
      <c r="K90" s="80"/>
      <c r="L90" s="81"/>
      <c r="M90" s="83"/>
      <c r="N90" s="83"/>
      <c r="O90" s="83"/>
    </row>
    <row r="91" spans="1:15" ht="27" customHeight="1" x14ac:dyDescent="0.2">
      <c r="B91" s="146">
        <v>39</v>
      </c>
      <c r="C91" s="136"/>
      <c r="D91" s="136"/>
      <c r="E91" s="61"/>
      <c r="F91" s="132"/>
      <c r="G91" s="62"/>
      <c r="H91" s="62"/>
      <c r="I91" s="92"/>
      <c r="K91" s="80"/>
      <c r="L91" s="83"/>
      <c r="M91" s="83"/>
      <c r="N91" s="83"/>
      <c r="O91" s="81"/>
    </row>
    <row r="92" spans="1:15" ht="27" customHeight="1" x14ac:dyDescent="0.2">
      <c r="B92" s="146"/>
      <c r="C92" s="136"/>
      <c r="D92" s="136"/>
      <c r="E92" s="61"/>
      <c r="F92" s="133"/>
      <c r="G92" s="62"/>
      <c r="H92" s="62"/>
      <c r="I92" s="92"/>
      <c r="K92" s="80"/>
      <c r="L92" s="81"/>
      <c r="M92" s="83"/>
      <c r="N92" s="83"/>
      <c r="O92" s="83"/>
    </row>
    <row r="93" spans="1:15" ht="27" customHeight="1" x14ac:dyDescent="0.2">
      <c r="B93" s="146">
        <v>40</v>
      </c>
      <c r="C93" s="136"/>
      <c r="D93" s="136"/>
      <c r="E93" s="61"/>
      <c r="F93" s="132"/>
      <c r="G93" s="62"/>
      <c r="H93" s="62"/>
      <c r="I93" s="92"/>
      <c r="K93" s="80"/>
      <c r="L93" s="83"/>
      <c r="M93" s="83"/>
      <c r="N93" s="83"/>
      <c r="O93" s="83"/>
    </row>
    <row r="94" spans="1:15" ht="27" customHeight="1" thickBot="1" x14ac:dyDescent="0.25">
      <c r="B94" s="150"/>
      <c r="C94" s="132"/>
      <c r="D94" s="132"/>
      <c r="E94" s="61"/>
      <c r="F94" s="134"/>
      <c r="G94" s="62"/>
      <c r="H94" s="62"/>
      <c r="I94" s="93"/>
      <c r="K94" s="80"/>
      <c r="L94" s="83"/>
      <c r="M94" s="83"/>
      <c r="N94" s="83"/>
      <c r="O94" s="83"/>
    </row>
    <row r="95" spans="1:15" ht="27" customHeight="1" x14ac:dyDescent="0.2">
      <c r="A95" s="49">
        <f>COUNTA(E95,E97,E99,E101,E103,E105,E107,E109,E111,E113)</f>
        <v>0</v>
      </c>
      <c r="B95" s="146">
        <v>41</v>
      </c>
      <c r="C95" s="136"/>
      <c r="D95" s="136"/>
      <c r="E95" s="116"/>
      <c r="F95" s="132"/>
      <c r="G95" s="62"/>
      <c r="H95" s="62"/>
      <c r="I95" s="92"/>
      <c r="K95" s="80"/>
      <c r="L95" s="81"/>
      <c r="M95" s="83"/>
      <c r="N95" s="83"/>
      <c r="O95" s="83"/>
    </row>
    <row r="96" spans="1:15" ht="27" customHeight="1" x14ac:dyDescent="0.2">
      <c r="A96" s="63">
        <f>COUNTA(G95:I95,G97:I97,G99:I99,G101:I101,G103:I103,G105:I105,G107:I107,G109:I109,G111:I111,G113:I113)</f>
        <v>0</v>
      </c>
      <c r="B96" s="146"/>
      <c r="C96" s="136"/>
      <c r="D96" s="136"/>
      <c r="E96" s="61"/>
      <c r="F96" s="133"/>
      <c r="G96" s="62"/>
      <c r="H96" s="62"/>
      <c r="I96" s="92"/>
      <c r="K96" s="80"/>
      <c r="L96" s="81"/>
      <c r="M96" s="83"/>
      <c r="N96" s="83"/>
      <c r="O96" s="83"/>
    </row>
    <row r="97" spans="2:15" ht="27" customHeight="1" x14ac:dyDescent="0.2">
      <c r="B97" s="146">
        <v>42</v>
      </c>
      <c r="C97" s="136"/>
      <c r="D97" s="136"/>
      <c r="E97" s="61"/>
      <c r="F97" s="132"/>
      <c r="G97" s="62"/>
      <c r="H97" s="62"/>
      <c r="I97" s="92"/>
      <c r="K97" s="82"/>
      <c r="L97" s="81"/>
      <c r="M97" s="83"/>
      <c r="N97" s="83"/>
      <c r="O97" s="83"/>
    </row>
    <row r="98" spans="2:15" ht="27" customHeight="1" x14ac:dyDescent="0.2">
      <c r="B98" s="146"/>
      <c r="C98" s="136"/>
      <c r="D98" s="136"/>
      <c r="E98" s="61"/>
      <c r="F98" s="133"/>
      <c r="G98" s="62"/>
      <c r="H98" s="62"/>
      <c r="I98" s="92"/>
      <c r="K98" s="80"/>
      <c r="L98" s="81"/>
      <c r="M98" s="83"/>
      <c r="N98" s="83"/>
      <c r="O98" s="83"/>
    </row>
    <row r="99" spans="2:15" ht="27" customHeight="1" x14ac:dyDescent="0.2">
      <c r="B99" s="146">
        <v>43</v>
      </c>
      <c r="C99" s="136"/>
      <c r="D99" s="136"/>
      <c r="E99" s="61"/>
      <c r="F99" s="132"/>
      <c r="G99" s="62"/>
      <c r="H99" s="62"/>
      <c r="I99" s="92"/>
      <c r="K99" s="80"/>
      <c r="L99" s="83"/>
      <c r="M99" s="83"/>
      <c r="N99" s="83"/>
      <c r="O99" s="81"/>
    </row>
    <row r="100" spans="2:15" ht="27" customHeight="1" x14ac:dyDescent="0.2">
      <c r="B100" s="146"/>
      <c r="C100" s="136"/>
      <c r="D100" s="136"/>
      <c r="E100" s="61"/>
      <c r="F100" s="133"/>
      <c r="G100" s="62"/>
      <c r="H100" s="62"/>
      <c r="I100" s="92"/>
      <c r="K100" s="80"/>
      <c r="L100" s="81"/>
      <c r="M100" s="83"/>
      <c r="N100" s="83"/>
      <c r="O100" s="83"/>
    </row>
    <row r="101" spans="2:15" ht="27" customHeight="1" x14ac:dyDescent="0.2">
      <c r="B101" s="146">
        <v>44</v>
      </c>
      <c r="C101" s="136"/>
      <c r="D101" s="136"/>
      <c r="E101" s="61"/>
      <c r="F101" s="132"/>
      <c r="G101" s="62"/>
      <c r="H101" s="62"/>
      <c r="I101" s="92"/>
      <c r="K101" s="80"/>
      <c r="L101" s="81"/>
      <c r="M101" s="83"/>
      <c r="N101" s="83"/>
      <c r="O101" s="83"/>
    </row>
    <row r="102" spans="2:15" ht="27" customHeight="1" x14ac:dyDescent="0.2">
      <c r="B102" s="146"/>
      <c r="C102" s="136"/>
      <c r="D102" s="136"/>
      <c r="E102" s="61"/>
      <c r="F102" s="133"/>
      <c r="G102" s="62"/>
      <c r="H102" s="62"/>
      <c r="I102" s="92"/>
      <c r="K102" s="80"/>
      <c r="L102" s="81"/>
      <c r="M102" s="83"/>
      <c r="N102" s="83"/>
      <c r="O102" s="83"/>
    </row>
    <row r="103" spans="2:15" ht="27" customHeight="1" x14ac:dyDescent="0.2">
      <c r="B103" s="146">
        <v>45</v>
      </c>
      <c r="C103" s="136"/>
      <c r="D103" s="136"/>
      <c r="E103" s="61"/>
      <c r="F103" s="132"/>
      <c r="G103" s="62"/>
      <c r="H103" s="62"/>
      <c r="I103" s="92"/>
      <c r="K103" s="80"/>
      <c r="L103" s="81"/>
      <c r="M103" s="83"/>
      <c r="N103" s="83"/>
      <c r="O103" s="83"/>
    </row>
    <row r="104" spans="2:15" ht="27" customHeight="1" x14ac:dyDescent="0.2">
      <c r="B104" s="146"/>
      <c r="C104" s="136"/>
      <c r="D104" s="136"/>
      <c r="E104" s="61"/>
      <c r="F104" s="133"/>
      <c r="G104" s="62"/>
      <c r="H104" s="62"/>
      <c r="I104" s="92"/>
      <c r="K104" s="80"/>
      <c r="L104" s="81"/>
      <c r="M104" s="83"/>
      <c r="N104" s="83"/>
      <c r="O104" s="83"/>
    </row>
    <row r="105" spans="2:15" ht="27" customHeight="1" x14ac:dyDescent="0.2">
      <c r="B105" s="146">
        <v>46</v>
      </c>
      <c r="C105" s="136"/>
      <c r="D105" s="136"/>
      <c r="E105" s="61"/>
      <c r="F105" s="132"/>
      <c r="G105" s="62"/>
      <c r="H105" s="62"/>
      <c r="I105" s="92"/>
      <c r="K105" s="80"/>
      <c r="L105" s="81"/>
      <c r="M105" s="83"/>
      <c r="N105" s="83"/>
      <c r="O105" s="83"/>
    </row>
    <row r="106" spans="2:15" ht="27" customHeight="1" x14ac:dyDescent="0.2">
      <c r="B106" s="146"/>
      <c r="C106" s="136"/>
      <c r="D106" s="136"/>
      <c r="E106" s="61"/>
      <c r="F106" s="133"/>
      <c r="G106" s="62"/>
      <c r="H106" s="62"/>
      <c r="I106" s="92"/>
      <c r="K106" s="80"/>
      <c r="L106" s="81"/>
      <c r="M106" s="81"/>
      <c r="N106" s="81"/>
      <c r="O106" s="83"/>
    </row>
    <row r="107" spans="2:15" ht="27" customHeight="1" x14ac:dyDescent="0.2">
      <c r="B107" s="146">
        <v>47</v>
      </c>
      <c r="C107" s="136"/>
      <c r="D107" s="136"/>
      <c r="E107" s="61"/>
      <c r="F107" s="132"/>
      <c r="G107" s="62"/>
      <c r="H107" s="62"/>
      <c r="I107" s="92"/>
      <c r="M107" s="81"/>
      <c r="N107" s="81"/>
      <c r="O107" s="83"/>
    </row>
    <row r="108" spans="2:15" ht="27" customHeight="1" x14ac:dyDescent="0.2">
      <c r="B108" s="146"/>
      <c r="C108" s="136"/>
      <c r="D108" s="136"/>
      <c r="E108" s="61"/>
      <c r="F108" s="133"/>
      <c r="G108" s="62"/>
      <c r="H108" s="62"/>
      <c r="I108" s="92"/>
      <c r="O108" s="83"/>
    </row>
    <row r="109" spans="2:15" ht="27" customHeight="1" x14ac:dyDescent="0.2">
      <c r="B109" s="146">
        <v>48</v>
      </c>
      <c r="C109" s="136"/>
      <c r="D109" s="136"/>
      <c r="E109" s="61"/>
      <c r="F109" s="132"/>
      <c r="G109" s="62"/>
      <c r="H109" s="62"/>
      <c r="I109" s="92"/>
      <c r="O109" s="83"/>
    </row>
    <row r="110" spans="2:15" ht="27" customHeight="1" x14ac:dyDescent="0.2">
      <c r="B110" s="146"/>
      <c r="C110" s="136"/>
      <c r="D110" s="136"/>
      <c r="E110" s="61"/>
      <c r="F110" s="133"/>
      <c r="G110" s="62"/>
      <c r="H110" s="62"/>
      <c r="I110" s="92"/>
      <c r="O110" s="83"/>
    </row>
    <row r="111" spans="2:15" ht="27" customHeight="1" x14ac:dyDescent="0.2">
      <c r="B111" s="146">
        <v>49</v>
      </c>
      <c r="C111" s="136"/>
      <c r="D111" s="136"/>
      <c r="E111" s="61"/>
      <c r="F111" s="132"/>
      <c r="G111" s="62"/>
      <c r="H111" s="62"/>
      <c r="I111" s="92"/>
      <c r="O111" s="81"/>
    </row>
    <row r="112" spans="2:15" ht="27" customHeight="1" x14ac:dyDescent="0.2">
      <c r="B112" s="146"/>
      <c r="C112" s="136"/>
      <c r="D112" s="136"/>
      <c r="E112" s="61"/>
      <c r="F112" s="133"/>
      <c r="G112" s="62"/>
      <c r="H112" s="62"/>
      <c r="I112" s="92"/>
      <c r="O112" s="83"/>
    </row>
    <row r="113" spans="2:15" ht="27" customHeight="1" x14ac:dyDescent="0.2">
      <c r="B113" s="146">
        <v>50</v>
      </c>
      <c r="C113" s="136"/>
      <c r="D113" s="136"/>
      <c r="E113" s="61"/>
      <c r="F113" s="132"/>
      <c r="G113" s="62"/>
      <c r="H113" s="62"/>
      <c r="I113" s="92"/>
      <c r="O113" s="83"/>
    </row>
    <row r="114" spans="2:15" ht="27" customHeight="1" thickBot="1" x14ac:dyDescent="0.25">
      <c r="B114" s="147"/>
      <c r="C114" s="137"/>
      <c r="D114" s="137"/>
      <c r="E114" s="64"/>
      <c r="F114" s="135"/>
      <c r="G114" s="62"/>
      <c r="H114" s="62"/>
      <c r="I114" s="93"/>
      <c r="O114" s="83"/>
    </row>
    <row r="115" spans="2:15" ht="21" x14ac:dyDescent="0.2">
      <c r="O115" s="83"/>
    </row>
    <row r="116" spans="2:15" ht="21" x14ac:dyDescent="0.2">
      <c r="O116" s="83"/>
    </row>
  </sheetData>
  <autoFilter ref="A11:I114" xr:uid="{00000000-0009-0000-0000-000001000000}">
    <filterColumn colId="6">
      <filters blank="1"/>
    </filterColumn>
  </autoFilter>
  <mergeCells count="227">
    <mergeCell ref="A1:F1"/>
    <mergeCell ref="G1:I1"/>
    <mergeCell ref="B3:C3"/>
    <mergeCell ref="D3:E3"/>
    <mergeCell ref="F3:G3"/>
    <mergeCell ref="H3:I3"/>
    <mergeCell ref="B4:C4"/>
    <mergeCell ref="D4:E4"/>
    <mergeCell ref="F4:G4"/>
    <mergeCell ref="H4:I4"/>
    <mergeCell ref="D5:E5"/>
    <mergeCell ref="G5:I5"/>
    <mergeCell ref="D6:F6"/>
    <mergeCell ref="H6:I6"/>
    <mergeCell ref="B8:C8"/>
    <mergeCell ref="G11:I11"/>
    <mergeCell ref="G12:I12"/>
    <mergeCell ref="B5:B6"/>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59:B60"/>
    <mergeCell ref="B61:B62"/>
    <mergeCell ref="B63:B64"/>
    <mergeCell ref="B65:B66"/>
    <mergeCell ref="B67:B68"/>
    <mergeCell ref="B69:B70"/>
    <mergeCell ref="B71:B72"/>
    <mergeCell ref="B73:B74"/>
    <mergeCell ref="B75:B76"/>
    <mergeCell ref="B77:B78"/>
    <mergeCell ref="B79:B80"/>
    <mergeCell ref="B81:B82"/>
    <mergeCell ref="B83:B84"/>
    <mergeCell ref="B85:B86"/>
    <mergeCell ref="B87:B88"/>
    <mergeCell ref="B89:B90"/>
    <mergeCell ref="B91:B92"/>
    <mergeCell ref="B93:B94"/>
    <mergeCell ref="B95:B96"/>
    <mergeCell ref="B97:B98"/>
    <mergeCell ref="B99:B100"/>
    <mergeCell ref="B101:B102"/>
    <mergeCell ref="B103:B104"/>
    <mergeCell ref="B105:B106"/>
    <mergeCell ref="B107:B108"/>
    <mergeCell ref="B109:B110"/>
    <mergeCell ref="B111:B112"/>
    <mergeCell ref="B113:B114"/>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59:C60"/>
    <mergeCell ref="C61:C62"/>
    <mergeCell ref="C63:C64"/>
    <mergeCell ref="C65:C66"/>
    <mergeCell ref="C67:C68"/>
    <mergeCell ref="C69:C70"/>
    <mergeCell ref="C71:C72"/>
    <mergeCell ref="C73:C74"/>
    <mergeCell ref="C75:C76"/>
    <mergeCell ref="C77:C78"/>
    <mergeCell ref="C79:C80"/>
    <mergeCell ref="C81:C82"/>
    <mergeCell ref="C83:C84"/>
    <mergeCell ref="C85:C86"/>
    <mergeCell ref="C87:C88"/>
    <mergeCell ref="C89:C90"/>
    <mergeCell ref="C91:C92"/>
    <mergeCell ref="C93:C94"/>
    <mergeCell ref="C95:C96"/>
    <mergeCell ref="C97:C98"/>
    <mergeCell ref="C99:C100"/>
    <mergeCell ref="C101:C102"/>
    <mergeCell ref="C103:C104"/>
    <mergeCell ref="C105:C106"/>
    <mergeCell ref="C107:C108"/>
    <mergeCell ref="C109:C110"/>
    <mergeCell ref="C111:C112"/>
    <mergeCell ref="C113:C114"/>
    <mergeCell ref="D11:D12"/>
    <mergeCell ref="D13:D14"/>
    <mergeCell ref="D15:D16"/>
    <mergeCell ref="D17:D18"/>
    <mergeCell ref="D19:D20"/>
    <mergeCell ref="D21:D22"/>
    <mergeCell ref="D23:D24"/>
    <mergeCell ref="D25:D26"/>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 ref="D57:D58"/>
    <mergeCell ref="D59:D60"/>
    <mergeCell ref="D61:D62"/>
    <mergeCell ref="D111:D112"/>
    <mergeCell ref="D113:D114"/>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D81:D82"/>
    <mergeCell ref="D83:D84"/>
    <mergeCell ref="D85:D86"/>
    <mergeCell ref="D87:D88"/>
    <mergeCell ref="D89:D90"/>
    <mergeCell ref="D91:D92"/>
    <mergeCell ref="F55:F56"/>
    <mergeCell ref="F57:F58"/>
    <mergeCell ref="F59:F60"/>
    <mergeCell ref="D99:D100"/>
    <mergeCell ref="D101:D102"/>
    <mergeCell ref="D103:D104"/>
    <mergeCell ref="D105:D106"/>
    <mergeCell ref="D107:D108"/>
    <mergeCell ref="D109:D110"/>
    <mergeCell ref="D93:D94"/>
    <mergeCell ref="D95:D96"/>
    <mergeCell ref="D97:D98"/>
    <mergeCell ref="D63:D64"/>
    <mergeCell ref="D65:D66"/>
    <mergeCell ref="D67:D68"/>
    <mergeCell ref="D69:D70"/>
    <mergeCell ref="D71:D72"/>
    <mergeCell ref="D73:D74"/>
    <mergeCell ref="D75:D76"/>
    <mergeCell ref="D77:D78"/>
    <mergeCell ref="D79:D80"/>
    <mergeCell ref="F113:F114"/>
    <mergeCell ref="F79:F80"/>
    <mergeCell ref="F81:F82"/>
    <mergeCell ref="F83:F84"/>
    <mergeCell ref="F85:F86"/>
    <mergeCell ref="F87:F88"/>
    <mergeCell ref="F89:F90"/>
    <mergeCell ref="F91:F92"/>
    <mergeCell ref="F93:F94"/>
    <mergeCell ref="F95:F96"/>
    <mergeCell ref="K2:N15"/>
    <mergeCell ref="F97:F98"/>
    <mergeCell ref="F99:F100"/>
    <mergeCell ref="F101:F102"/>
    <mergeCell ref="F103:F104"/>
    <mergeCell ref="F105:F106"/>
    <mergeCell ref="F107:F108"/>
    <mergeCell ref="F109:F110"/>
    <mergeCell ref="F111:F112"/>
    <mergeCell ref="F61:F62"/>
    <mergeCell ref="F63:F64"/>
    <mergeCell ref="F65:F66"/>
    <mergeCell ref="F67:F68"/>
    <mergeCell ref="F69:F70"/>
    <mergeCell ref="F71:F72"/>
    <mergeCell ref="F73:F74"/>
    <mergeCell ref="F75:F76"/>
    <mergeCell ref="F77:F78"/>
    <mergeCell ref="F43:F44"/>
    <mergeCell ref="F45:F46"/>
    <mergeCell ref="F47:F48"/>
    <mergeCell ref="F49:F50"/>
    <mergeCell ref="F51:F52"/>
    <mergeCell ref="F53:F54"/>
  </mergeCells>
  <phoneticPr fontId="26"/>
  <conditionalFormatting sqref="C15:C114">
    <cfRule type="containsText" dxfId="22" priority="3" stopIfTrue="1" operator="containsText" text="女">
      <formula>NOT(ISERROR(SEARCH("女",C15)))</formula>
    </cfRule>
    <cfRule type="containsText" dxfId="21" priority="4" stopIfTrue="1" operator="containsText" text="男">
      <formula>NOT(ISERROR(SEARCH("男",C15)))</formula>
    </cfRule>
  </conditionalFormatting>
  <conditionalFormatting sqref="G12:I12">
    <cfRule type="containsText" dxfId="20" priority="6" operator="containsText" text="未入力">
      <formula>NOT(ISERROR(SEARCH("未入力",G12)))</formula>
    </cfRule>
    <cfRule type="containsText" dxfId="19" priority="7" operator="containsText" text="未入力">
      <formula>NOT(ISERROR(SEARCH("未入力",G12)))</formula>
    </cfRule>
    <cfRule type="containsText" dxfId="18" priority="8" operator="containsText" text="未">
      <formula>NOT(ISERROR(SEARCH("未",G12)))</formula>
    </cfRule>
    <cfRule type="containsText" dxfId="17" priority="9" operator="containsText" text="未">
      <formula>NOT(ISERROR(SEARCH("未",G12)))</formula>
    </cfRule>
    <cfRule type="containsText" dxfId="16" priority="10" operator="containsText" text="未">
      <formula>NOT(ISERROR(SEARCH("未",G12)))</formula>
    </cfRule>
    <cfRule type="containsText" dxfId="15" priority="11" operator="containsText" text="未">
      <formula>NOT(ISERROR(SEARCH("未",G12)))</formula>
    </cfRule>
    <cfRule type="containsText" dxfId="14" priority="12" operator="containsText" text="未">
      <formula>NOT(ISERROR(SEARCH("未",G12)))</formula>
    </cfRule>
  </conditionalFormatting>
  <dataValidations count="12">
    <dataValidation type="list" allowBlank="1" showInputMessage="1" showErrorMessage="1" sqref="F15:F114" xr:uid="{00000000-0002-0000-0100-000000000000}">
      <formula1>$Q$12:$Q$19</formula1>
    </dataValidation>
    <dataValidation type="list" allowBlank="1" showInputMessage="1" showErrorMessage="1" sqref="C15:C114" xr:uid="{00000000-0002-0000-0100-000001000000}">
      <formula1>$K$17:$N$17</formula1>
    </dataValidation>
    <dataValidation type="list" allowBlank="1" showInputMessage="1" showErrorMessage="1" sqref="B4:C4" xr:uid="{00000000-0002-0000-0100-000002000000}">
      <formula1>$R$12:$R$16</formula1>
    </dataValidation>
    <dataValidation allowBlank="1" showInputMessage="1" showErrorMessage="1" sqref="H4:I4 E16 E18 E20 E22 E24 E26 E28 E30 E32 E34 E36 E38 E40 E42 E44 E46 E48 E50 E52 E54 E56 E58 E60 E62 E64 E66 E68 E70 E72 E74 E76 E78 E80 E82 E84 E86 E88 E90 E92 E94 E96 E98 E100 E102 E104 E106 E108 E110 E112 E114" xr:uid="{00000000-0002-0000-0100-000003000000}"/>
    <dataValidation type="whole" allowBlank="1" showInputMessage="1" showErrorMessage="1" sqref="F13" xr:uid="{00000000-0002-0000-0100-000004000000}">
      <formula1>1</formula1>
      <formula2>99</formula2>
    </dataValidation>
    <dataValidation type="list" allowBlank="1" showInputMessage="1" showErrorMessage="1" sqref="G13:I13 I17 I19 I21 I23 I25 I27 I29 I31 I33 I35 I37 I39 I41 I43 I45 I47 I49 I51 I53 I55 I57 I59 I61 I63 I65 I67 I69 I71 I73 I75 I77 I79 I81 I83 I85 I87 I89 I91 I93 I95 I97 I99 I101 I103 I105 I107 I109 I111 I15 I113" xr:uid="{00000000-0002-0000-0100-000005000000}">
      <formula1>INDIRECT($C13)</formula1>
    </dataValidation>
    <dataValidation type="whole" allowBlank="1" showInputMessage="1" showErrorMessage="1" sqref="G14" xr:uid="{00000000-0002-0000-0100-000006000000}">
      <formula1>100</formula1>
      <formula2>999999</formula2>
    </dataValidation>
    <dataValidation type="whole" allowBlank="1" showInputMessage="1" showErrorMessage="1" sqref="D13:D114" xr:uid="{00000000-0002-0000-0100-000007000000}">
      <formula1>1</formula1>
      <formula2>9999</formula2>
    </dataValidation>
    <dataValidation type="list" allowBlank="1" showInputMessage="1" showErrorMessage="1" sqref="C13:C14" xr:uid="{00000000-0002-0000-0100-000008000000}">
      <formula1>$K$17:$K$17</formula1>
    </dataValidation>
    <dataValidation type="list" allowBlank="1" showInputMessage="1" showErrorMessage="1" sqref="G15 G17 G19 G21 G23 G25 G27 G29 G31 G33 G35 G37 G39 G41 G43 G45 G47 G49 G51 G53 G55 G57 G59 G61 G63 G65 G67 G69 G71 G73 G75 G77 G79 G81 G83 G85 G87 G89 G91 G93 G95 G97 G99 G101 G103 G105 G107 G109 G111 G113" xr:uid="{35F7D611-71AB-4D57-840B-B7A80287B2FE}">
      <formula1>INDIRECT(C15)</formula1>
    </dataValidation>
    <dataValidation type="list" allowBlank="1" showInputMessage="1" showErrorMessage="1" sqref="H15 H17 H19 H21 H23 H25 H27 H29 H31 H33 H35 H37 H39 H41 H43 H45 H47 H49 H51 H53 H55 H57 H59 H61 H63 H65 H67 H69 H71 H73 H75 H77 H79 H81 H83 H85 H87 H89 H91 H93 H95 H97 H99 H101 H103 H105 H107 H109 H111 H113" xr:uid="{8173292E-6BDB-48DB-B691-5B3F4653D8C8}">
      <formula1>INDIRECT(C15)</formula1>
    </dataValidation>
    <dataValidation type="whole" allowBlank="1" showInputMessage="1" showErrorMessage="1" sqref="G16:H16 G18:H18 G20:H20 G22:H22 G24:H24 G26:H26 G28:H28 G30:H30 G32:H32 G34:H34 G36:H36 G38:H38 G40:H40 G42:H42 G44:H44 G46:H46 G48:H48 G50:H50 G52:H52 G54:H54 G56:H56 G58:H58 G60:H60 G62:H62 G64:H64 G66:H66 G68:H68 G70:H70 G72:H72 G74:H74 G76:H76 G78:H78 G80:H80 G82:H82 G84:H84 G86:H86 G88:H88 G90:H90 G92:H92 G94:H94 G96:H96 G98:H98 G100:H100 G102:H102 G104:H104 G106:H106 G108:H108 G110:H110 G112:H112 G114:H114" xr:uid="{9689CAB6-23D9-4FAF-86D0-D22C015C03D9}">
      <formula1>0</formula1>
      <formula2>99999999</formula2>
    </dataValidation>
  </dataValidations>
  <pageMargins left="0.27986111111111101" right="0.31944444444444398" top="0.36944444444444402" bottom="0.25" header="0.3" footer="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B1:Y43"/>
  <sheetViews>
    <sheetView workbookViewId="0">
      <selection activeCell="X15" sqref="X15"/>
    </sheetView>
  </sheetViews>
  <sheetFormatPr defaultColWidth="9" defaultRowHeight="13" x14ac:dyDescent="0.2"/>
  <cols>
    <col min="1" max="1" width="2.08984375" customWidth="1"/>
    <col min="2" max="2" width="12.26953125" customWidth="1"/>
    <col min="3" max="3" width="16.6328125" customWidth="1"/>
    <col min="4" max="4" width="7" style="1" customWidth="1"/>
    <col min="5" max="5" width="16.90625" customWidth="1"/>
    <col min="6" max="6" width="7" style="1" customWidth="1"/>
    <col min="7" max="7" width="16.90625" customWidth="1"/>
    <col min="8" max="8" width="7" style="1" customWidth="1"/>
    <col min="9" max="9" width="16.90625" customWidth="1"/>
    <col min="10" max="10" width="9" customWidth="1"/>
    <col min="11" max="11" width="0.453125" customWidth="1"/>
    <col min="12" max="12" width="8" hidden="1" customWidth="1"/>
    <col min="13" max="13" width="8.6328125" hidden="1" customWidth="1"/>
    <col min="14" max="14" width="7.90625" hidden="1" customWidth="1"/>
    <col min="15" max="15" width="5.90625" hidden="1" customWidth="1"/>
    <col min="16" max="16" width="8" hidden="1" customWidth="1"/>
    <col min="17" max="17" width="8.90625" hidden="1" customWidth="1"/>
    <col min="18" max="18" width="12.26953125" hidden="1" customWidth="1"/>
    <col min="19" max="19" width="9.453125" hidden="1" customWidth="1"/>
    <col min="20" max="24" width="10.6328125" customWidth="1"/>
    <col min="25" max="30" width="5.6328125" customWidth="1"/>
  </cols>
  <sheetData>
    <row r="1" spans="2:25" ht="25.5" customHeight="1" x14ac:dyDescent="0.2">
      <c r="B1" s="189" t="s">
        <v>99</v>
      </c>
      <c r="C1" s="189"/>
      <c r="D1" s="189"/>
      <c r="E1" s="189"/>
      <c r="F1" s="189"/>
      <c r="G1" s="1" t="s">
        <v>71</v>
      </c>
      <c r="H1" s="190" t="s">
        <v>72</v>
      </c>
      <c r="I1" s="190"/>
    </row>
    <row r="2" spans="2:25" ht="8.25" customHeight="1" x14ac:dyDescent="0.2">
      <c r="B2" s="1"/>
      <c r="C2" s="1"/>
      <c r="G2" s="1"/>
      <c r="I2" s="1"/>
    </row>
    <row r="3" spans="2:25" ht="25.5" customHeight="1" x14ac:dyDescent="0.2">
      <c r="C3" s="2" t="s">
        <v>73</v>
      </c>
      <c r="Q3" s="38"/>
      <c r="R3" s="38"/>
      <c r="T3" s="191" t="s">
        <v>74</v>
      </c>
      <c r="U3" s="192"/>
      <c r="V3" s="192"/>
      <c r="W3" s="192"/>
      <c r="X3" s="192"/>
      <c r="Y3" s="193"/>
    </row>
    <row r="4" spans="2:25" ht="6" customHeight="1" x14ac:dyDescent="0.2">
      <c r="Q4" s="38"/>
      <c r="R4" s="38"/>
      <c r="T4" s="194"/>
      <c r="U4" s="195"/>
      <c r="V4" s="195"/>
      <c r="W4" s="195"/>
      <c r="X4" s="195"/>
      <c r="Y4" s="196"/>
    </row>
    <row r="5" spans="2:25" ht="27" customHeight="1" x14ac:dyDescent="0.2">
      <c r="C5" s="3" t="s">
        <v>75</v>
      </c>
      <c r="D5"/>
      <c r="E5" s="3" t="s">
        <v>76</v>
      </c>
      <c r="G5" s="4" t="s">
        <v>77</v>
      </c>
      <c r="I5" s="3" t="s">
        <v>31</v>
      </c>
      <c r="Q5" s="38"/>
      <c r="R5" s="38"/>
      <c r="T5" s="194"/>
      <c r="U5" s="195"/>
      <c r="V5" s="195"/>
      <c r="W5" s="195"/>
      <c r="X5" s="195"/>
      <c r="Y5" s="196"/>
    </row>
    <row r="6" spans="2:25" ht="27" customHeight="1" x14ac:dyDescent="0.2">
      <c r="C6" s="5">
        <f>COUNTA(E10,E15,E20,E25,E30,E35,E40)</f>
        <v>0</v>
      </c>
      <c r="D6"/>
      <c r="E6" s="6">
        <f>SUM(K10+K15+K20+K25+K30+K35+K40)</f>
        <v>0</v>
      </c>
      <c r="G6" s="7">
        <v>2000</v>
      </c>
      <c r="I6" s="7">
        <f>C6*G6</f>
        <v>0</v>
      </c>
      <c r="Q6" s="38"/>
      <c r="R6" s="38"/>
      <c r="T6" s="194"/>
      <c r="U6" s="195"/>
      <c r="V6" s="195"/>
      <c r="W6" s="195"/>
      <c r="X6" s="195"/>
      <c r="Y6" s="196"/>
    </row>
    <row r="7" spans="2:25" ht="6" customHeight="1" x14ac:dyDescent="0.2">
      <c r="Q7" s="39"/>
      <c r="R7" s="39"/>
      <c r="T7" s="194"/>
      <c r="U7" s="195"/>
      <c r="V7" s="195"/>
      <c r="W7" s="195"/>
      <c r="X7" s="195"/>
      <c r="Y7" s="196"/>
    </row>
    <row r="8" spans="2:25" ht="36" customHeight="1" x14ac:dyDescent="0.2">
      <c r="D8" s="8" t="s">
        <v>78</v>
      </c>
      <c r="E8" s="9" t="s">
        <v>79</v>
      </c>
      <c r="F8" s="10" t="s">
        <v>78</v>
      </c>
      <c r="G8" s="9" t="s">
        <v>79</v>
      </c>
      <c r="H8" s="10" t="s">
        <v>78</v>
      </c>
      <c r="I8" s="33" t="s">
        <v>79</v>
      </c>
      <c r="Q8" s="39"/>
      <c r="R8" s="39"/>
      <c r="T8" s="197"/>
      <c r="U8" s="198"/>
      <c r="V8" s="198"/>
      <c r="W8" s="198"/>
      <c r="X8" s="198"/>
      <c r="Y8" s="199"/>
    </row>
    <row r="9" spans="2:25" ht="6" customHeight="1" x14ac:dyDescent="0.2">
      <c r="B9" s="11"/>
      <c r="C9" s="11"/>
      <c r="D9" s="12"/>
      <c r="F9" s="12"/>
      <c r="H9" s="12"/>
    </row>
    <row r="10" spans="2:25" ht="27" customHeight="1" x14ac:dyDescent="0.2">
      <c r="B10" s="13" t="s">
        <v>80</v>
      </c>
      <c r="C10" s="14" t="s">
        <v>81</v>
      </c>
      <c r="D10" s="15"/>
      <c r="E10" s="16"/>
      <c r="F10" s="17"/>
      <c r="G10" s="16"/>
      <c r="H10" s="17"/>
      <c r="I10" s="34"/>
      <c r="K10">
        <f>COUNTA(E10,G10,I10,E12,G12,I12)</f>
        <v>0</v>
      </c>
      <c r="L10" s="1" t="s">
        <v>50</v>
      </c>
      <c r="M10" s="1" t="s">
        <v>41</v>
      </c>
      <c r="N10" s="1"/>
      <c r="O10" s="1"/>
      <c r="P10" s="1"/>
      <c r="Q10" s="1"/>
    </row>
    <row r="11" spans="2:25" ht="27" customHeight="1" x14ac:dyDescent="0.2">
      <c r="B11" s="18"/>
      <c r="C11" s="19"/>
      <c r="D11" s="20"/>
      <c r="E11" s="21"/>
      <c r="F11" s="22"/>
      <c r="G11" s="21"/>
      <c r="H11" s="22"/>
      <c r="I11" s="35"/>
      <c r="L11" s="1" t="s">
        <v>100</v>
      </c>
      <c r="M11" s="1" t="s">
        <v>98</v>
      </c>
      <c r="N11" s="1"/>
      <c r="O11" s="1"/>
      <c r="P11" s="1"/>
      <c r="Q11" s="1"/>
    </row>
    <row r="12" spans="2:25" ht="27" customHeight="1" x14ac:dyDescent="0.2">
      <c r="B12" s="23" t="s">
        <v>82</v>
      </c>
      <c r="C12" s="24" t="s">
        <v>83</v>
      </c>
      <c r="D12" s="25"/>
      <c r="E12" s="26"/>
      <c r="F12" s="27"/>
      <c r="G12" s="26"/>
      <c r="H12" s="27"/>
      <c r="I12" s="36"/>
      <c r="L12" s="1">
        <v>1</v>
      </c>
      <c r="M12" s="1">
        <v>2</v>
      </c>
      <c r="N12" s="1">
        <v>3</v>
      </c>
      <c r="O12" s="1">
        <v>4</v>
      </c>
      <c r="P12" s="1">
        <v>5</v>
      </c>
      <c r="Q12" s="1">
        <v>6</v>
      </c>
      <c r="R12" s="1" t="s">
        <v>54</v>
      </c>
      <c r="S12" s="1" t="s">
        <v>57</v>
      </c>
    </row>
    <row r="13" spans="2:25" ht="27" customHeight="1" x14ac:dyDescent="0.2">
      <c r="B13" s="28"/>
      <c r="C13" s="29"/>
      <c r="D13" s="30"/>
      <c r="E13" s="31"/>
      <c r="F13" s="32"/>
      <c r="G13" s="31"/>
      <c r="H13" s="32"/>
      <c r="I13" s="37"/>
      <c r="L13" s="1" t="s">
        <v>84</v>
      </c>
      <c r="M13" s="1" t="s">
        <v>85</v>
      </c>
      <c r="N13" s="1" t="s">
        <v>86</v>
      </c>
      <c r="O13" s="1" t="s">
        <v>87</v>
      </c>
      <c r="P13" s="1" t="s">
        <v>88</v>
      </c>
      <c r="Q13" s="1" t="s">
        <v>89</v>
      </c>
      <c r="R13" s="1" t="s">
        <v>90</v>
      </c>
    </row>
    <row r="14" spans="2:25" ht="6" customHeight="1" x14ac:dyDescent="0.2"/>
    <row r="15" spans="2:25" ht="27" customHeight="1" x14ac:dyDescent="0.2">
      <c r="B15" s="13" t="s">
        <v>80</v>
      </c>
      <c r="C15" s="14" t="s">
        <v>81</v>
      </c>
      <c r="D15" s="15"/>
      <c r="E15" s="16"/>
      <c r="F15" s="17"/>
      <c r="G15" s="16"/>
      <c r="H15" s="17"/>
      <c r="I15" s="34"/>
      <c r="K15">
        <f>COUNTA(E15,G15,I15,E17,G17,I17)</f>
        <v>0</v>
      </c>
    </row>
    <row r="16" spans="2:25" ht="27" customHeight="1" x14ac:dyDescent="0.2">
      <c r="B16" s="18"/>
      <c r="C16" s="19"/>
      <c r="D16" s="20"/>
      <c r="E16" s="21"/>
      <c r="F16" s="22"/>
      <c r="G16" s="21"/>
      <c r="H16" s="22"/>
      <c r="I16" s="35"/>
    </row>
    <row r="17" spans="2:11" ht="27" customHeight="1" x14ac:dyDescent="0.2">
      <c r="B17" s="23" t="s">
        <v>82</v>
      </c>
      <c r="C17" s="24" t="s">
        <v>83</v>
      </c>
      <c r="D17" s="25"/>
      <c r="E17" s="26"/>
      <c r="F17" s="27"/>
      <c r="G17" s="26"/>
      <c r="H17" s="27"/>
      <c r="I17" s="36"/>
    </row>
    <row r="18" spans="2:11" ht="27" customHeight="1" x14ac:dyDescent="0.2">
      <c r="B18" s="28"/>
      <c r="C18" s="29"/>
      <c r="D18" s="30"/>
      <c r="E18" s="31"/>
      <c r="F18" s="32"/>
      <c r="G18" s="31"/>
      <c r="H18" s="32"/>
      <c r="I18" s="37"/>
    </row>
    <row r="19" spans="2:11" ht="6" customHeight="1" x14ac:dyDescent="0.2"/>
    <row r="20" spans="2:11" ht="27" customHeight="1" x14ac:dyDescent="0.2">
      <c r="B20" s="13" t="s">
        <v>80</v>
      </c>
      <c r="C20" s="14" t="s">
        <v>81</v>
      </c>
      <c r="D20" s="15"/>
      <c r="E20" s="16"/>
      <c r="F20" s="17"/>
      <c r="G20" s="16"/>
      <c r="H20" s="17"/>
      <c r="I20" s="34"/>
      <c r="K20">
        <f>COUNTA(E20,G20,I20,E22,G22,I22)</f>
        <v>0</v>
      </c>
    </row>
    <row r="21" spans="2:11" ht="27" customHeight="1" x14ac:dyDescent="0.2">
      <c r="B21" s="18"/>
      <c r="C21" s="19"/>
      <c r="D21" s="20"/>
      <c r="E21" s="21"/>
      <c r="F21" s="22"/>
      <c r="G21" s="21"/>
      <c r="H21" s="22"/>
      <c r="I21" s="35"/>
    </row>
    <row r="22" spans="2:11" ht="27" customHeight="1" x14ac:dyDescent="0.2">
      <c r="B22" s="23" t="s">
        <v>82</v>
      </c>
      <c r="C22" s="24" t="s">
        <v>83</v>
      </c>
      <c r="D22" s="25"/>
      <c r="E22" s="26"/>
      <c r="F22" s="27"/>
      <c r="G22" s="26"/>
      <c r="H22" s="27"/>
      <c r="I22" s="36"/>
    </row>
    <row r="23" spans="2:11" ht="27.75" customHeight="1" x14ac:dyDescent="0.2">
      <c r="B23" s="28"/>
      <c r="C23" s="29"/>
      <c r="D23" s="30"/>
      <c r="E23" s="31"/>
      <c r="F23" s="32"/>
      <c r="G23" s="31"/>
      <c r="H23" s="32"/>
      <c r="I23" s="37"/>
    </row>
    <row r="24" spans="2:11" ht="6" customHeight="1" x14ac:dyDescent="0.2"/>
    <row r="25" spans="2:11" ht="27" customHeight="1" x14ac:dyDescent="0.2">
      <c r="B25" s="13" t="s">
        <v>80</v>
      </c>
      <c r="C25" s="14" t="s">
        <v>81</v>
      </c>
      <c r="D25" s="15"/>
      <c r="E25" s="16"/>
      <c r="F25" s="17"/>
      <c r="G25" s="16"/>
      <c r="H25" s="17"/>
      <c r="I25" s="34"/>
      <c r="K25">
        <f>COUNTA(E25,G25,I25,E27,G27,I27)</f>
        <v>0</v>
      </c>
    </row>
    <row r="26" spans="2:11" ht="27" customHeight="1" x14ac:dyDescent="0.2">
      <c r="B26" s="18"/>
      <c r="C26" s="19"/>
      <c r="D26" s="20"/>
      <c r="E26" s="21"/>
      <c r="F26" s="22"/>
      <c r="G26" s="21"/>
      <c r="H26" s="22"/>
      <c r="I26" s="35"/>
    </row>
    <row r="27" spans="2:11" ht="27" customHeight="1" x14ac:dyDescent="0.2">
      <c r="B27" s="23" t="s">
        <v>82</v>
      </c>
      <c r="C27" s="24" t="s">
        <v>83</v>
      </c>
      <c r="D27" s="25"/>
      <c r="E27" s="26"/>
      <c r="F27" s="27"/>
      <c r="G27" s="26"/>
      <c r="H27" s="27"/>
      <c r="I27" s="36"/>
    </row>
    <row r="28" spans="2:11" ht="27.75" customHeight="1" x14ac:dyDescent="0.2">
      <c r="B28" s="28"/>
      <c r="C28" s="29"/>
      <c r="D28" s="30"/>
      <c r="E28" s="31"/>
      <c r="F28" s="32"/>
      <c r="G28" s="31"/>
      <c r="H28" s="32"/>
      <c r="I28" s="37"/>
    </row>
    <row r="29" spans="2:11" ht="6" customHeight="1" x14ac:dyDescent="0.2"/>
    <row r="30" spans="2:11" ht="27" customHeight="1" x14ac:dyDescent="0.2">
      <c r="B30" s="13" t="s">
        <v>80</v>
      </c>
      <c r="C30" s="14" t="s">
        <v>81</v>
      </c>
      <c r="D30" s="15"/>
      <c r="E30" s="16"/>
      <c r="F30" s="17"/>
      <c r="G30" s="16"/>
      <c r="H30" s="17"/>
      <c r="I30" s="34"/>
      <c r="K30">
        <f>COUNTA(E30,G30,I30,E32,G32,I32)</f>
        <v>0</v>
      </c>
    </row>
    <row r="31" spans="2:11" ht="27" customHeight="1" x14ac:dyDescent="0.2">
      <c r="B31" s="18"/>
      <c r="C31" s="19"/>
      <c r="D31" s="20"/>
      <c r="E31" s="21"/>
      <c r="F31" s="22"/>
      <c r="G31" s="21"/>
      <c r="H31" s="22"/>
      <c r="I31" s="35"/>
    </row>
    <row r="32" spans="2:11" ht="27" customHeight="1" x14ac:dyDescent="0.2">
      <c r="B32" s="23" t="s">
        <v>82</v>
      </c>
      <c r="C32" s="24" t="s">
        <v>83</v>
      </c>
      <c r="D32" s="25"/>
      <c r="E32" s="26"/>
      <c r="F32" s="27"/>
      <c r="G32" s="26"/>
      <c r="H32" s="27"/>
      <c r="I32" s="36"/>
    </row>
    <row r="33" spans="2:11" ht="27.75" customHeight="1" x14ac:dyDescent="0.2">
      <c r="B33" s="28"/>
      <c r="C33" s="29"/>
      <c r="D33" s="30"/>
      <c r="E33" s="31"/>
      <c r="F33" s="32"/>
      <c r="G33" s="31"/>
      <c r="H33" s="32"/>
      <c r="I33" s="37"/>
    </row>
    <row r="34" spans="2:11" ht="6" customHeight="1" x14ac:dyDescent="0.2"/>
    <row r="35" spans="2:11" ht="27" customHeight="1" x14ac:dyDescent="0.2">
      <c r="B35" s="13" t="s">
        <v>80</v>
      </c>
      <c r="C35" s="14" t="s">
        <v>81</v>
      </c>
      <c r="D35" s="15"/>
      <c r="E35" s="16"/>
      <c r="F35" s="17"/>
      <c r="G35" s="16"/>
      <c r="H35" s="17"/>
      <c r="I35" s="34"/>
      <c r="K35">
        <f>COUNTA(E35,G35,I35,E37,G37,I37)</f>
        <v>0</v>
      </c>
    </row>
    <row r="36" spans="2:11" ht="27" customHeight="1" x14ac:dyDescent="0.2">
      <c r="B36" s="18"/>
      <c r="C36" s="19"/>
      <c r="D36" s="20"/>
      <c r="E36" s="21"/>
      <c r="F36" s="22"/>
      <c r="G36" s="21"/>
      <c r="H36" s="22"/>
      <c r="I36" s="35"/>
    </row>
    <row r="37" spans="2:11" ht="27" customHeight="1" x14ac:dyDescent="0.2">
      <c r="B37" s="23" t="s">
        <v>82</v>
      </c>
      <c r="C37" s="24" t="s">
        <v>83</v>
      </c>
      <c r="D37" s="25"/>
      <c r="E37" s="26"/>
      <c r="F37" s="27"/>
      <c r="G37" s="26"/>
      <c r="H37" s="27"/>
      <c r="I37" s="36"/>
    </row>
    <row r="38" spans="2:11" ht="27.75" customHeight="1" x14ac:dyDescent="0.2">
      <c r="B38" s="28"/>
      <c r="C38" s="29"/>
      <c r="D38" s="30"/>
      <c r="E38" s="31"/>
      <c r="F38" s="32"/>
      <c r="G38" s="31"/>
      <c r="H38" s="32"/>
      <c r="I38" s="37"/>
    </row>
    <row r="39" spans="2:11" ht="6" customHeight="1" x14ac:dyDescent="0.2"/>
    <row r="40" spans="2:11" ht="27" customHeight="1" x14ac:dyDescent="0.2">
      <c r="B40" s="13" t="s">
        <v>80</v>
      </c>
      <c r="C40" s="14" t="s">
        <v>81</v>
      </c>
      <c r="D40" s="15"/>
      <c r="E40" s="16"/>
      <c r="F40" s="17"/>
      <c r="G40" s="16"/>
      <c r="H40" s="17"/>
      <c r="I40" s="34"/>
      <c r="K40">
        <f>COUNTA(E40,G40,I40,E42,G42,I42)</f>
        <v>0</v>
      </c>
    </row>
    <row r="41" spans="2:11" ht="27" customHeight="1" x14ac:dyDescent="0.2">
      <c r="B41" s="18"/>
      <c r="C41" s="19"/>
      <c r="D41" s="20"/>
      <c r="E41" s="21"/>
      <c r="F41" s="22"/>
      <c r="G41" s="21"/>
      <c r="H41" s="22"/>
      <c r="I41" s="35"/>
    </row>
    <row r="42" spans="2:11" ht="27" customHeight="1" x14ac:dyDescent="0.2">
      <c r="B42" s="23" t="s">
        <v>82</v>
      </c>
      <c r="C42" s="24" t="s">
        <v>83</v>
      </c>
      <c r="D42" s="25"/>
      <c r="E42" s="26"/>
      <c r="F42" s="27"/>
      <c r="G42" s="26"/>
      <c r="H42" s="27"/>
      <c r="I42" s="36"/>
    </row>
    <row r="43" spans="2:11" ht="27.75" customHeight="1" x14ac:dyDescent="0.2">
      <c r="B43" s="28"/>
      <c r="C43" s="29"/>
      <c r="D43" s="30"/>
      <c r="E43" s="31"/>
      <c r="F43" s="32"/>
      <c r="G43" s="31"/>
      <c r="H43" s="32"/>
      <c r="I43" s="37"/>
    </row>
  </sheetData>
  <sheetProtection password="CC6F" sheet="1" objects="1" scenarios="1"/>
  <mergeCells count="3">
    <mergeCell ref="B1:F1"/>
    <mergeCell ref="H1:I1"/>
    <mergeCell ref="T3:Y8"/>
  </mergeCells>
  <phoneticPr fontId="26"/>
  <conditionalFormatting sqref="B11">
    <cfRule type="containsText" dxfId="13" priority="19" stopIfTrue="1" operator="containsText" text="女">
      <formula>NOT(ISERROR(SEARCH("女",B11)))</formula>
    </cfRule>
    <cfRule type="containsText" dxfId="12" priority="20" stopIfTrue="1" operator="containsText" text="男">
      <formula>NOT(ISERROR(SEARCH("男",B11)))</formula>
    </cfRule>
  </conditionalFormatting>
  <conditionalFormatting sqref="B16">
    <cfRule type="containsText" dxfId="11" priority="11" stopIfTrue="1" operator="containsText" text="女">
      <formula>NOT(ISERROR(SEARCH("女",B16)))</formula>
    </cfRule>
    <cfRule type="containsText" dxfId="10" priority="12" stopIfTrue="1" operator="containsText" text="男">
      <formula>NOT(ISERROR(SEARCH("男",B16)))</formula>
    </cfRule>
  </conditionalFormatting>
  <conditionalFormatting sqref="B21">
    <cfRule type="containsText" dxfId="9" priority="9" stopIfTrue="1" operator="containsText" text="女">
      <formula>NOT(ISERROR(SEARCH("女",B21)))</formula>
    </cfRule>
    <cfRule type="containsText" dxfId="8" priority="10" stopIfTrue="1" operator="containsText" text="男">
      <formula>NOT(ISERROR(SEARCH("男",B21)))</formula>
    </cfRule>
  </conditionalFormatting>
  <conditionalFormatting sqref="B26">
    <cfRule type="containsText" dxfId="7" priority="7" stopIfTrue="1" operator="containsText" text="女">
      <formula>NOT(ISERROR(SEARCH("女",B26)))</formula>
    </cfRule>
    <cfRule type="containsText" dxfId="6" priority="8" stopIfTrue="1" operator="containsText" text="男">
      <formula>NOT(ISERROR(SEARCH("男",B26)))</formula>
    </cfRule>
  </conditionalFormatting>
  <conditionalFormatting sqref="B31">
    <cfRule type="containsText" dxfId="5" priority="5" stopIfTrue="1" operator="containsText" text="女">
      <formula>NOT(ISERROR(SEARCH("女",B31)))</formula>
    </cfRule>
    <cfRule type="containsText" dxfId="4" priority="6" stopIfTrue="1" operator="containsText" text="男">
      <formula>NOT(ISERROR(SEARCH("男",B31)))</formula>
    </cfRule>
  </conditionalFormatting>
  <conditionalFormatting sqref="B36">
    <cfRule type="containsText" dxfId="3" priority="3" stopIfTrue="1" operator="containsText" text="女">
      <formula>NOT(ISERROR(SEARCH("女",B36)))</formula>
    </cfRule>
    <cfRule type="containsText" dxfId="2" priority="4" stopIfTrue="1" operator="containsText" text="男">
      <formula>NOT(ISERROR(SEARCH("男",B36)))</formula>
    </cfRule>
  </conditionalFormatting>
  <conditionalFormatting sqref="B41">
    <cfRule type="containsText" dxfId="1" priority="1" stopIfTrue="1" operator="containsText" text="女">
      <formula>NOT(ISERROR(SEARCH("女",B41)))</formula>
    </cfRule>
    <cfRule type="containsText" dxfId="0" priority="2" stopIfTrue="1" operator="containsText" text="男">
      <formula>NOT(ISERROR(SEARCH("男",B41)))</formula>
    </cfRule>
  </conditionalFormatting>
  <dataValidations count="8">
    <dataValidation type="list" allowBlank="1" showInputMessage="1" showErrorMessage="1" sqref="B11 B16 B21 B26 B31 B36 B41" xr:uid="{00000000-0002-0000-0200-000000000000}">
      <formula1>$L$10:$M$10</formula1>
    </dataValidation>
    <dataValidation showInputMessage="1" showErrorMessage="1" sqref="E11 G11 I11 E13 G13 E16 G16 I16 E18 G18 E21 G21 I21 E23 G23 E26 G26 I26 E28 G28 E31 G31 I31 E33 G33 E36 G36 I36 E38 G38 E41 G41 I41 E43 G43" xr:uid="{00000000-0002-0000-0200-000001000000}"/>
    <dataValidation type="list" allowBlank="1" showInputMessage="1" showErrorMessage="1" sqref="C41 C16 C21 C26 C31 C36" xr:uid="{00000000-0002-0000-0200-000002000000}">
      <formula1>$L$11</formula1>
    </dataValidation>
    <dataValidation type="list" allowBlank="1" showInputMessage="1" showErrorMessage="1" sqref="D11 F11 H11 D13 F13 H13 D16 F16 H16 D18 F18 H18 D21 F21 H21 D23 F23 H23 D26 F26 H26 D28 F28 H28 D31 F31 H31 D33 F33 H33 D36 F36 H36 D38 F38 H38 D41 F41 H41 D43 F43 H43" xr:uid="{00000000-0002-0000-0200-000003000000}">
      <formula1>$L$12:$S$12</formula1>
    </dataValidation>
    <dataValidation type="list" allowBlank="1" showInputMessage="1" showErrorMessage="1" sqref="B13 B18 B23 B28 B33 B38 B43" xr:uid="{00000000-0002-0000-0200-000004000000}">
      <formula1>$L$13:$R$13</formula1>
    </dataValidation>
    <dataValidation type="whole" allowBlank="1" showInputMessage="1" showErrorMessage="1" sqref="C13 C18 C23 C28 C33 C38 C43" xr:uid="{00000000-0002-0000-0200-000005000000}">
      <formula1>1111</formula1>
      <formula2>999999</formula2>
    </dataValidation>
    <dataValidation allowBlank="1" showInputMessage="1" showErrorMessage="1" sqref="I13 I18 I23 I28 I33 I38 I43" xr:uid="{00000000-0002-0000-0200-000006000000}"/>
    <dataValidation type="list" allowBlank="1" showInputMessage="1" showErrorMessage="1" sqref="L11:M11 C11" xr:uid="{00000000-0002-0000-0200-000007000000}">
      <formula1>$L$11:$M$11</formula1>
    </dataValidation>
  </dataValidations>
  <pageMargins left="0.69930555555555596" right="0.69930555555555596" top="0.52986111111111101" bottom="3.4798611111111102"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注意事項 </vt:lpstr>
      <vt:lpstr>個人種目申込一覧表</vt:lpstr>
      <vt:lpstr>リレー申込票</vt:lpstr>
      <vt:lpstr>個人種目申込一覧表!Print_Area</vt:lpstr>
      <vt:lpstr>リスト</vt:lpstr>
      <vt:lpstr>個人種目申込一覧表!女子</vt:lpstr>
      <vt:lpstr>個人種目申込一覧表!小学女子</vt:lpstr>
      <vt:lpstr>個人種目申込一覧表!小学男子</vt:lpstr>
      <vt:lpstr>個人種目申込一覧表!男子</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tenmei-m</dc:creator>
  <cp:lastModifiedBy>Koyo Sugawara</cp:lastModifiedBy>
  <cp:lastPrinted>2022-07-02T07:17:00Z</cp:lastPrinted>
  <dcterms:created xsi:type="dcterms:W3CDTF">2009-03-04T01:02:00Z</dcterms:created>
  <dcterms:modified xsi:type="dcterms:W3CDTF">2026-10-01T23:27:32Z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