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https://d.docs.live.net/0f1786df48e904ff/デスクトップ/上伊那陸上競技協会/③上伊那選手権/2026年/"/>
    </mc:Choice>
  </mc:AlternateContent>
  <xr:revisionPtr revIDLastSave="9" documentId="8_{04734EB0-88D3-4212-8D24-7CED9F3E3F6C}" xr6:coauthVersionLast="47" xr6:coauthVersionMax="47" xr10:uidLastSave="{856A6FDE-4D7C-4E7A-B369-24580CEA5585}"/>
  <bookViews>
    <workbookView xWindow="-120" yWindow="-120" windowWidth="29040" windowHeight="15720" xr2:uid="{00000000-000D-0000-FFFF-FFFF00000000}"/>
  </bookViews>
  <sheets>
    <sheet name="注意事項 " sheetId="7" r:id="rId1"/>
    <sheet name="個人種目申込一覧表" sheetId="1" r:id="rId2"/>
    <sheet name="リレー申込票" sheetId="2" r:id="rId3"/>
  </sheets>
  <definedNames>
    <definedName name="_xlnm._FilterDatabase" localSheetId="1" hidden="1">個人種目申込一覧表!$A$11:$I$114</definedName>
    <definedName name="_xlnm.Print_Area" localSheetId="1">個人種目申込一覧表!$A$1:$I$114</definedName>
    <definedName name="女子" localSheetId="1">個人種目申込一覧表!$W$13:$W$25</definedName>
    <definedName name="小学女子">個人種目申込一覧表!$AA$13:$AA$14</definedName>
    <definedName name="小学男子">個人種目申込一覧表!$Z$13:$Z$14</definedName>
    <definedName name="男子" localSheetId="1">個人種目申込一覧表!$V$13:$V$27</definedName>
    <definedName name="中学女子" localSheetId="1">個人種目申込一覧表!$Y$13:$Y$22</definedName>
    <definedName name="中学男子" localSheetId="1">個人種目申込一覧表!$X$13:$X$23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9" i="1" l="1"/>
  <c r="C6" i="2"/>
  <c r="I6" i="2" s="1"/>
  <c r="K40" i="2" l="1"/>
  <c r="K35" i="2"/>
  <c r="K30" i="2"/>
  <c r="A16" i="1"/>
  <c r="A15" i="1"/>
  <c r="K15" i="2"/>
  <c r="K20" i="2"/>
  <c r="K25" i="2"/>
  <c r="K10" i="2"/>
  <c r="A36" i="1"/>
  <c r="A56" i="1"/>
  <c r="A76" i="1"/>
  <c r="A96" i="1"/>
  <c r="A95" i="1"/>
  <c r="A75" i="1"/>
  <c r="A55" i="1"/>
  <c r="A35" i="1"/>
  <c r="E6" i="2" l="1"/>
  <c r="H9" i="1" s="1"/>
  <c r="B9" i="1"/>
  <c r="C9" i="1"/>
  <c r="G9" i="1" s="1"/>
  <c r="I9" i="1" l="1"/>
</calcChain>
</file>

<file path=xl/sharedStrings.xml><?xml version="1.0" encoding="utf-8"?>
<sst xmlns="http://schemas.openxmlformats.org/spreadsheetml/2006/main" count="258" uniqueCount="152">
  <si>
    <t>申　込
責任者</t>
    <rPh sb="0" eb="1">
      <t>サル</t>
    </rPh>
    <rPh sb="2" eb="3">
      <t>コミ</t>
    </rPh>
    <rPh sb="4" eb="7">
      <t>セキニンシャ</t>
    </rPh>
    <phoneticPr fontId="2"/>
  </si>
  <si>
    <t>氏名</t>
    <rPh sb="0" eb="2">
      <t>シメイ</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</si>
  <si>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</si>
  <si>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</si>
  <si>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</si>
  <si>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</si>
  <si>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氏名(半角ｶﾅ)</t>
    <rPh sb="0" eb="2">
      <t>シメイ</t>
    </rPh>
    <rPh sb="3" eb="5">
      <t>ハンカク</t>
    </rPh>
    <phoneticPr fontId="2"/>
  </si>
  <si>
    <t>記入例</t>
    <rPh sb="0" eb="2">
      <t>キニュウ</t>
    </rPh>
    <rPh sb="2" eb="3">
      <t>レイ</t>
    </rPh>
    <phoneticPr fontId="2"/>
  </si>
  <si>
    <t>参加料／種目</t>
    <rPh sb="0" eb="2">
      <t>サンカ</t>
    </rPh>
    <rPh sb="4" eb="6">
      <t>シュモク</t>
    </rPh>
    <phoneticPr fontId="2"/>
  </si>
  <si>
    <t>リレー申込票</t>
    <rPh sb="3" eb="5">
      <t>モウシコミ</t>
    </rPh>
    <rPh sb="5" eb="6">
      <t>ヒョウ</t>
    </rPh>
    <phoneticPr fontId="2"/>
  </si>
  <si>
    <t>氏名
／下段（ｶﾅ）</t>
    <rPh sb="0" eb="2">
      <t>シメイ</t>
    </rPh>
    <rPh sb="4" eb="6">
      <t>カダン</t>
    </rPh>
    <phoneticPr fontId="1"/>
  </si>
  <si>
    <t>申込種目数</t>
    <rPh sb="0" eb="2">
      <t>モウシコミ</t>
    </rPh>
    <rPh sb="2" eb="4">
      <t>シュモク</t>
    </rPh>
    <rPh sb="4" eb="5">
      <t>スウ</t>
    </rPh>
    <phoneticPr fontId="1"/>
  </si>
  <si>
    <t>参加料合計</t>
    <rPh sb="0" eb="2">
      <t>サンカ</t>
    </rPh>
    <rPh sb="2" eb="3">
      <t>リョウ</t>
    </rPh>
    <rPh sb="3" eb="5">
      <t>ゴウケイ</t>
    </rPh>
    <phoneticPr fontId="1"/>
  </si>
  <si>
    <t>女子</t>
    <rPh sb="0" eb="2">
      <t>ジョシ</t>
    </rPh>
    <phoneticPr fontId="2"/>
  </si>
  <si>
    <t>略称ｶﾅ（半角）</t>
    <rPh sb="0" eb="2">
      <t>リャクショウ</t>
    </rPh>
    <rPh sb="5" eb="7">
      <t>ハンカク</t>
    </rPh>
    <phoneticPr fontId="1"/>
  </si>
  <si>
    <t>団体名称</t>
    <rPh sb="0" eb="2">
      <t>ダンタイ</t>
    </rPh>
    <rPh sb="2" eb="4">
      <t>メイショウ</t>
    </rPh>
    <phoneticPr fontId="1"/>
  </si>
  <si>
    <t>一般</t>
    <rPh sb="0" eb="2">
      <t>イッパン</t>
    </rPh>
    <phoneticPr fontId="1"/>
  </si>
  <si>
    <t>大学</t>
    <rPh sb="0" eb="2">
      <t>ダイガク</t>
    </rPh>
    <phoneticPr fontId="1"/>
  </si>
  <si>
    <t>高校</t>
    <rPh sb="0" eb="2">
      <t>コウコウ</t>
    </rPh>
    <phoneticPr fontId="1"/>
  </si>
  <si>
    <t>中学校</t>
    <rPh sb="0" eb="3">
      <t>チュウガッコウ</t>
    </rPh>
    <phoneticPr fontId="1"/>
  </si>
  <si>
    <t>参加（のべ）人数</t>
    <rPh sb="0" eb="2">
      <t>サンカ</t>
    </rPh>
    <rPh sb="6" eb="8">
      <t>ニンズウ</t>
    </rPh>
    <phoneticPr fontId="1"/>
  </si>
  <si>
    <t>登録番号
/学年</t>
    <rPh sb="0" eb="2">
      <t>トウロク</t>
    </rPh>
    <rPh sb="2" eb="4">
      <t>バンゴウ</t>
    </rPh>
    <rPh sb="6" eb="8">
      <t>ガクネン</t>
    </rPh>
    <phoneticPr fontId="1"/>
  </si>
  <si>
    <t>参考記録</t>
    <rPh sb="0" eb="2">
      <t>サンコウ</t>
    </rPh>
    <rPh sb="2" eb="4">
      <t>キロク</t>
    </rPh>
    <phoneticPr fontId="1"/>
  </si>
  <si>
    <t>性/クラス</t>
    <rPh sb="0" eb="1">
      <t>セイ</t>
    </rPh>
    <phoneticPr fontId="1"/>
  </si>
  <si>
    <t>種　　目</t>
    <rPh sb="0" eb="1">
      <t>シュ</t>
    </rPh>
    <rPh sb="3" eb="4">
      <t>メ</t>
    </rPh>
    <phoneticPr fontId="1"/>
  </si>
  <si>
    <t>チーム枝記号</t>
    <rPh sb="3" eb="4">
      <t>エダ</t>
    </rPh>
    <rPh sb="4" eb="6">
      <t>キゴウ</t>
    </rPh>
    <phoneticPr fontId="1"/>
  </si>
  <si>
    <t>走幅跳</t>
    <rPh sb="0" eb="1">
      <t>ハシ</t>
    </rPh>
    <rPh sb="1" eb="3">
      <t>ハバト</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</si>
  <si>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</si>
  <si>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男子</t>
    <rPh sb="0" eb="2">
      <t>ダンシ</t>
    </rPh>
    <phoneticPr fontId="1"/>
  </si>
  <si>
    <t>女子</t>
    <rPh sb="0" eb="2">
      <t>ジョシ</t>
    </rPh>
    <phoneticPr fontId="1"/>
  </si>
  <si>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</si>
  <si>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</si>
  <si>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</si>
  <si>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個人種目参加料</t>
    <rPh sb="0" eb="2">
      <t>コジン</t>
    </rPh>
    <rPh sb="2" eb="4">
      <t>シュモク</t>
    </rPh>
    <rPh sb="4" eb="6">
      <t>サンカ</t>
    </rPh>
    <rPh sb="6" eb="7">
      <t>リョウ</t>
    </rPh>
    <phoneticPr fontId="2"/>
  </si>
  <si>
    <t>参加料合計</t>
    <rPh sb="0" eb="2">
      <t>サンカ</t>
    </rPh>
    <rPh sb="2" eb="3">
      <t>リョウ</t>
    </rPh>
    <rPh sb="3" eb="5">
      <t>ゴウケイ</t>
    </rPh>
    <phoneticPr fontId="2"/>
  </si>
  <si>
    <t>(A)</t>
    <phoneticPr fontId="1"/>
  </si>
  <si>
    <t>(B)</t>
    <phoneticPr fontId="1"/>
  </si>
  <si>
    <t>(D)</t>
    <phoneticPr fontId="1"/>
  </si>
  <si>
    <t>(E)</t>
    <phoneticPr fontId="1"/>
  </si>
  <si>
    <t>(F)</t>
    <phoneticPr fontId="1"/>
  </si>
  <si>
    <t>(G)</t>
    <phoneticPr fontId="1"/>
  </si>
  <si>
    <t>400m</t>
  </si>
  <si>
    <t>長野　陸子</t>
    <rPh sb="0" eb="2">
      <t>ナガノ</t>
    </rPh>
    <rPh sb="3" eb="4">
      <t>リク</t>
    </rPh>
    <rPh sb="4" eb="5">
      <t>コ</t>
    </rPh>
    <phoneticPr fontId="2"/>
  </si>
  <si>
    <t>ﾅｶﾞﾉ　ﾘｸｺ</t>
    <phoneticPr fontId="2"/>
  </si>
  <si>
    <t>上位所属/ｶﾃｺﾞﾘ</t>
    <rPh sb="0" eb="2">
      <t>ジョウイ</t>
    </rPh>
    <rPh sb="2" eb="4">
      <t>ショゾク</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</si>
  <si>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</si>
  <si>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M</t>
    <phoneticPr fontId="1"/>
  </si>
  <si>
    <t>D</t>
    <phoneticPr fontId="1"/>
  </si>
  <si>
    <t>住所/備考</t>
    <rPh sb="0" eb="2">
      <t>ジュウショ</t>
    </rPh>
    <rPh sb="3" eb="5">
      <t>ビコウ</t>
    </rPh>
    <phoneticPr fontId="2"/>
  </si>
  <si>
    <t>男子</t>
    <rPh sb="0" eb="2">
      <t>ダンシ</t>
    </rPh>
    <phoneticPr fontId="2"/>
  </si>
  <si>
    <t>携帯TEL</t>
    <rPh sb="0" eb="2">
      <t>ケイタイ</t>
    </rPh>
    <phoneticPr fontId="2"/>
  </si>
  <si>
    <t>個人種目申込一覧表／上伊那陸上競技協会</t>
    <rPh sb="0" eb="2">
      <t>コジン</t>
    </rPh>
    <rPh sb="2" eb="4">
      <t>シュモク</t>
    </rPh>
    <rPh sb="4" eb="6">
      <t>モウシコミ</t>
    </rPh>
    <rPh sb="6" eb="8">
      <t>イチラン</t>
    </rPh>
    <rPh sb="8" eb="9">
      <t>ヒョウ</t>
    </rPh>
    <rPh sb="10" eb="13">
      <t>カミイナ</t>
    </rPh>
    <rPh sb="13" eb="15">
      <t>リクジョウ</t>
    </rPh>
    <rPh sb="15" eb="17">
      <t>キョウギ</t>
    </rPh>
    <rPh sb="17" eb="19">
      <t>キョウカイ</t>
    </rPh>
    <phoneticPr fontId="2"/>
  </si>
  <si>
    <t>100ｍ</t>
  </si>
  <si>
    <t>3000ｍ</t>
  </si>
  <si>
    <t>走幅跳</t>
    <rPh sb="0" eb="1">
      <t>ハシ</t>
    </rPh>
    <rPh sb="1" eb="3">
      <t>ハバト</t>
    </rPh>
    <phoneticPr fontId="2"/>
  </si>
  <si>
    <t>円盤投(1.000kg)</t>
    <rPh sb="0" eb="3">
      <t>エンバンナ</t>
    </rPh>
    <phoneticPr fontId="1"/>
  </si>
  <si>
    <t>(C)</t>
    <phoneticPr fontId="1"/>
  </si>
  <si>
    <t>上伊那陸上競技協会</t>
    <rPh sb="0" eb="9">
      <t>カミイナリクジョウキョウギキョウカイ</t>
    </rPh>
    <phoneticPr fontId="2"/>
  </si>
  <si>
    <t>協力役員氏名</t>
    <rPh sb="0" eb="6">
      <t>キョウリョクヤクインシメイ</t>
    </rPh>
    <phoneticPr fontId="1"/>
  </si>
  <si>
    <r>
      <t xml:space="preserve">砲丸投(6.000kg)
</t>
    </r>
    <r>
      <rPr>
        <sz val="8"/>
        <rFont val="ＭＳ Ｐゴシック"/>
        <family val="3"/>
        <charset val="128"/>
      </rPr>
      <t>（高校）</t>
    </r>
    <rPh sb="0" eb="3">
      <t>ホウガンナ</t>
    </rPh>
    <rPh sb="14" eb="16">
      <t>コウコウ</t>
    </rPh>
    <phoneticPr fontId="1"/>
  </si>
  <si>
    <r>
      <t xml:space="preserve">円盤投(1.750kg)
</t>
    </r>
    <r>
      <rPr>
        <sz val="8"/>
        <rFont val="ＭＳ Ｐゴシック"/>
        <family val="3"/>
        <charset val="128"/>
      </rPr>
      <t>（高校）</t>
    </r>
    <rPh sb="0" eb="3">
      <t>エンバンナ</t>
    </rPh>
    <rPh sb="14" eb="16">
      <t>コウコウ</t>
    </rPh>
    <phoneticPr fontId="1"/>
  </si>
  <si>
    <r>
      <t xml:space="preserve">円盤投(2.000kg)
</t>
    </r>
    <r>
      <rPr>
        <sz val="8"/>
        <rFont val="ＭＳ Ｐゴシック"/>
        <family val="3"/>
        <charset val="128"/>
      </rPr>
      <t>（一般）</t>
    </r>
    <rPh sb="0" eb="3">
      <t>エンバンナ</t>
    </rPh>
    <rPh sb="14" eb="16">
      <t>イッパン</t>
    </rPh>
    <phoneticPr fontId="1"/>
  </si>
  <si>
    <t xml:space="preserve">【大会別特記事項】
・複数のチームが出場する場合は「チーム枝記号」を入力のこと。
・参考記録を必ず入力してください。
　(例)　　 54秒32　⇒　5432　と入力
　　　　1分02秒57　⇒　10257 と入力
</t>
    <rPh sb="1" eb="3">
      <t>タイカイ</t>
    </rPh>
    <rPh sb="3" eb="4">
      <t>ベツ</t>
    </rPh>
    <rPh sb="4" eb="6">
      <t>トッキ</t>
    </rPh>
    <rPh sb="6" eb="8">
      <t>ジコウ</t>
    </rPh>
    <rPh sb="11" eb="13">
      <t>フクスウ</t>
    </rPh>
    <rPh sb="18" eb="20">
      <t>シュツジョウ</t>
    </rPh>
    <rPh sb="22" eb="24">
      <t>バアイ</t>
    </rPh>
    <rPh sb="29" eb="30">
      <t>エダ</t>
    </rPh>
    <rPh sb="30" eb="32">
      <t>キゴウ</t>
    </rPh>
    <rPh sb="34" eb="36">
      <t>ニュウリョク</t>
    </rPh>
    <rPh sb="42" eb="46">
      <t>サンコウキロク</t>
    </rPh>
    <rPh sb="47" eb="48">
      <t>カナラ</t>
    </rPh>
    <rPh sb="49" eb="51">
      <t>ニュウリョク</t>
    </rPh>
    <rPh sb="61" eb="62">
      <t>レイ</t>
    </rPh>
    <rPh sb="68" eb="69">
      <t>ビョウ</t>
    </rPh>
    <rPh sb="80" eb="82">
      <t>ニュウリョク</t>
    </rPh>
    <rPh sb="88" eb="89">
      <t>フン</t>
    </rPh>
    <rPh sb="91" eb="92">
      <t>ビョウ</t>
    </rPh>
    <rPh sb="104" eb="106">
      <t>ニュウリョク</t>
    </rPh>
    <phoneticPr fontId="1"/>
  </si>
  <si>
    <t>M</t>
    <phoneticPr fontId="1"/>
  </si>
  <si>
    <t>D</t>
    <phoneticPr fontId="1"/>
  </si>
  <si>
    <t>中学男子</t>
    <rPh sb="0" eb="4">
      <t>チュウガクダンシ</t>
    </rPh>
    <phoneticPr fontId="2"/>
  </si>
  <si>
    <t>中学女子</t>
    <rPh sb="0" eb="4">
      <t>チュウガクジョシ</t>
    </rPh>
    <phoneticPr fontId="2"/>
  </si>
  <si>
    <t>4×100mR</t>
    <phoneticPr fontId="1"/>
  </si>
  <si>
    <t>1チームあたり参加料</t>
    <rPh sb="7" eb="9">
      <t>サンカ</t>
    </rPh>
    <rPh sb="9" eb="10">
      <t>リョウ</t>
    </rPh>
    <phoneticPr fontId="1"/>
  </si>
  <si>
    <t>200ｍ</t>
  </si>
  <si>
    <t>400ｍ</t>
  </si>
  <si>
    <t>1500ｍ</t>
  </si>
  <si>
    <t>110ｍＨ(1.067ｍ)</t>
  </si>
  <si>
    <t>走高跳</t>
    <rPh sb="0" eb="3">
      <t>ハシリタカトビ</t>
    </rPh>
    <phoneticPr fontId="2"/>
  </si>
  <si>
    <t>棒高跳</t>
    <rPh sb="0" eb="3">
      <t>ボウタカト</t>
    </rPh>
    <phoneticPr fontId="2"/>
  </si>
  <si>
    <t>砲丸投(5.000kg)</t>
    <rPh sb="0" eb="3">
      <t>ホウガンナ</t>
    </rPh>
    <phoneticPr fontId="1"/>
  </si>
  <si>
    <t>やり投(800g)</t>
    <rPh sb="2" eb="3">
      <t>ナ</t>
    </rPh>
    <phoneticPr fontId="1"/>
  </si>
  <si>
    <r>
      <t xml:space="preserve">砲丸投(7.260kg)
</t>
    </r>
    <r>
      <rPr>
        <sz val="8"/>
        <rFont val="ＭＳ Ｐゴシック"/>
        <family val="3"/>
        <charset val="128"/>
      </rPr>
      <t>（一般）</t>
    </r>
    <rPh sb="0" eb="3">
      <t>ホウガンナ</t>
    </rPh>
    <rPh sb="14" eb="16">
      <t>イッパン</t>
    </rPh>
    <phoneticPr fontId="1"/>
  </si>
  <si>
    <t>800ｍ</t>
  </si>
  <si>
    <t>800ｍ</t>
    <phoneticPr fontId="1"/>
  </si>
  <si>
    <t>100ｍＨ(0.840ｍ)</t>
  </si>
  <si>
    <t>砲丸投(4.000kg)</t>
    <rPh sb="0" eb="3">
      <t>ホウガンナ</t>
    </rPh>
    <phoneticPr fontId="1"/>
  </si>
  <si>
    <t>やり投(600g)</t>
    <rPh sb="2" eb="3">
      <t>ナ</t>
    </rPh>
    <phoneticPr fontId="1"/>
  </si>
  <si>
    <t>110ｍＨ(0.914ｍ)</t>
  </si>
  <si>
    <t>100ｍＨ(0.762ｍ)</t>
  </si>
  <si>
    <t>砲丸投(2.721kg)</t>
    <rPh sb="0" eb="3">
      <t>ホウガンナ</t>
    </rPh>
    <phoneticPr fontId="1"/>
  </si>
  <si>
    <r>
      <t>略称</t>
    </r>
    <r>
      <rPr>
        <sz val="10"/>
        <color indexed="8"/>
        <rFont val="ＭＳ Ｐゴシック"/>
        <family val="3"/>
        <charset val="128"/>
      </rPr>
      <t>（全角7文字以内）</t>
    </r>
    <r>
      <rPr>
        <sz val="11"/>
        <color theme="1"/>
        <rFont val="ＭＳ Ｐゴシック"/>
        <family val="3"/>
        <charset val="128"/>
        <scheme val="minor"/>
      </rPr>
      <t xml:space="preserve">
</t>
    </r>
    <r>
      <rPr>
        <sz val="6"/>
        <color rgb="FFFF0000"/>
        <rFont val="ＭＳ Ｐゴシック"/>
        <family val="3"/>
        <charset val="128"/>
        <scheme val="minor"/>
      </rPr>
      <t>学校の場合は、末尾に「大」「高」「中」を入力</t>
    </r>
    <rPh sb="0" eb="2">
      <t>リャクショウ</t>
    </rPh>
    <rPh sb="3" eb="5">
      <t>ゼンカク</t>
    </rPh>
    <rPh sb="6" eb="8">
      <t>モジ</t>
    </rPh>
    <rPh sb="8" eb="10">
      <t>イナイ</t>
    </rPh>
    <rPh sb="12" eb="14">
      <t>ガッコウ</t>
    </rPh>
    <rPh sb="15" eb="17">
      <t>バアイ</t>
    </rPh>
    <rPh sb="19" eb="21">
      <t>マツビ</t>
    </rPh>
    <rPh sb="23" eb="24">
      <t>ダイ</t>
    </rPh>
    <rPh sb="26" eb="27">
      <t>コウ</t>
    </rPh>
    <rPh sb="29" eb="30">
      <t>チュウ</t>
    </rPh>
    <rPh sb="32" eb="34">
      <t>ニュウリョク</t>
    </rPh>
    <phoneticPr fontId="2"/>
  </si>
  <si>
    <t>4×100mR</t>
  </si>
  <si>
    <t>中学男子</t>
    <rPh sb="0" eb="4">
      <t>チュウガクダンシ</t>
    </rPh>
    <phoneticPr fontId="1"/>
  </si>
  <si>
    <t>中学女子</t>
    <rPh sb="0" eb="4">
      <t>チュウガクジョシ</t>
    </rPh>
    <phoneticPr fontId="1"/>
  </si>
  <si>
    <t>円盤投(1.000kg)</t>
    <rPh sb="0" eb="3">
      <t>エンバンナ</t>
    </rPh>
    <phoneticPr fontId="1"/>
  </si>
  <si>
    <t>円盤投(1.500</t>
    <rPh sb="0" eb="3">
      <t>エンバンナ</t>
    </rPh>
    <phoneticPr fontId="1"/>
  </si>
  <si>
    <t>リレー種目参加料</t>
    <rPh sb="3" eb="5">
      <t>シュモク</t>
    </rPh>
    <rPh sb="5" eb="6">
      <t>カ</t>
    </rPh>
    <rPh sb="6" eb="7">
      <t>リョウ</t>
    </rPh>
    <phoneticPr fontId="2"/>
  </si>
  <si>
    <t>3000ｍ</t>
    <phoneticPr fontId="1"/>
  </si>
  <si>
    <t>ハンマー投</t>
    <rPh sb="4" eb="5">
      <t>ナ</t>
    </rPh>
    <phoneticPr fontId="1"/>
  </si>
  <si>
    <t>800m</t>
  </si>
  <si>
    <t>800m</t>
    <phoneticPr fontId="1"/>
  </si>
  <si>
    <t>1500m</t>
  </si>
  <si>
    <t>1500m</t>
    <phoneticPr fontId="1"/>
  </si>
  <si>
    <t>第65回上伊那陸上競技選手権大会 7/25</t>
    <rPh sb="0" eb="1">
      <t>ダイ</t>
    </rPh>
    <rPh sb="3" eb="4">
      <t>カイ</t>
    </rPh>
    <rPh sb="4" eb="7">
      <t>カミイナ</t>
    </rPh>
    <rPh sb="7" eb="11">
      <t>リクジョウキョウギ</t>
    </rPh>
    <rPh sb="11" eb="16">
      <t>センシュケンタイカイ</t>
    </rPh>
    <phoneticPr fontId="1"/>
  </si>
  <si>
    <t>小学校</t>
    <rPh sb="0" eb="3">
      <t>ショウガッコウ</t>
    </rPh>
    <phoneticPr fontId="1"/>
  </si>
  <si>
    <t>小学男子</t>
    <rPh sb="0" eb="4">
      <t>ショウガクダンシ</t>
    </rPh>
    <phoneticPr fontId="1"/>
  </si>
  <si>
    <t>100ｍ</t>
    <phoneticPr fontId="1"/>
  </si>
  <si>
    <t>1000m</t>
    <phoneticPr fontId="1"/>
  </si>
  <si>
    <t>小学女子</t>
    <rPh sb="0" eb="4">
      <t>ショウガクジョシ</t>
    </rPh>
    <phoneticPr fontId="1"/>
  </si>
  <si>
    <t>100m</t>
    <phoneticPr fontId="1"/>
  </si>
  <si>
    <t>小学女子</t>
    <rPh sb="0" eb="2">
      <t>ショウガク</t>
    </rPh>
    <rPh sb="2" eb="4">
      <t>ジョシ</t>
    </rPh>
    <phoneticPr fontId="1"/>
  </si>
  <si>
    <r>
      <rPr>
        <b/>
        <sz val="14"/>
        <color rgb="FFFF0000"/>
        <rFont val="ＭＳ ゴシック"/>
        <family val="3"/>
        <charset val="128"/>
      </rPr>
      <t>【注意事項】　必ず読んでください</t>
    </r>
    <r>
      <rPr>
        <b/>
        <sz val="12"/>
        <color rgb="FFFF0000"/>
        <rFont val="ＭＳ ゴシック"/>
        <family val="3"/>
        <charset val="128"/>
      </rPr>
      <t xml:space="preserve">
</t>
    </r>
    <r>
      <rPr>
        <b/>
        <sz val="11"/>
        <rFont val="ＭＳ ゴシック"/>
        <family val="3"/>
        <charset val="128"/>
      </rPr>
      <t xml:space="preserve">
(1)「上位所属/ｶﾃｺﾞﾘ」を必ず入力してください。
(2)クラブチーム等で上位所属（小学生と中学生など）が混在する　団体は上位所属ごと
　　別のファイルを作成して送信するようお願いします。
(3)「性別/クラス」を先に選択しないと種目が表示されません。
(4)参考記録を必ず入力すること。400ｍも分表示です。参考記録は組み分けに影響します。
(5)種目制限は、１人２種目以内（リレーは除く）です。
(6)ナンバーは次のように入力してください。
　　一　般：JAAFナンバー下4ケタ
　　高校生：高体連登録番号
　　中学生：中体連・県陸協共通登録番号
　　小学生：記入しない
(7)携帯電話等（休日等の連絡先）を記入してください。
</t>
    </r>
    <r>
      <rPr>
        <b/>
        <sz val="11"/>
        <color rgb="FFFF0000"/>
        <rFont val="ＭＳ ゴシック"/>
        <family val="3"/>
        <charset val="128"/>
      </rPr>
      <t>(6)申込締切
　　エントリーファイル：6月26日（金）　厳守
　　参加料納付　　　　：7月10日（金）　厳守</t>
    </r>
    <r>
      <rPr>
        <b/>
        <sz val="11"/>
        <rFont val="ＭＳ ゴシック"/>
        <family val="3"/>
        <charset val="128"/>
      </rPr>
      <t xml:space="preserve">
※顧問の先生で、協力役員としてご協力いただける方は「協力役　員氏名」の欄に氏名を
　記入してください。</t>
    </r>
    <rPh sb="1" eb="5">
      <t>チュウイジコウ</t>
    </rPh>
    <rPh sb="7" eb="8">
      <t>カナラ</t>
    </rPh>
    <rPh sb="9" eb="10">
      <t>ヨ</t>
    </rPh>
    <rPh sb="22" eb="26">
      <t>ジョウイショゾク</t>
    </rPh>
    <rPh sb="34" eb="35">
      <t>カナラ</t>
    </rPh>
    <rPh sb="36" eb="38">
      <t>ニュウリョク</t>
    </rPh>
    <rPh sb="55" eb="56">
      <t>トウ</t>
    </rPh>
    <rPh sb="57" eb="61">
      <t>ジョウイショゾク</t>
    </rPh>
    <rPh sb="62" eb="65">
      <t>ショウガクセイ</t>
    </rPh>
    <rPh sb="66" eb="69">
      <t>チュウガクセイ</t>
    </rPh>
    <rPh sb="73" eb="75">
      <t>コンザイ</t>
    </rPh>
    <rPh sb="78" eb="80">
      <t>ダンタイ</t>
    </rPh>
    <rPh sb="81" eb="85">
      <t>ジョウイショゾク</t>
    </rPh>
    <rPh sb="90" eb="91">
      <t>ベツ</t>
    </rPh>
    <rPh sb="97" eb="99">
      <t>サクセイ</t>
    </rPh>
    <rPh sb="101" eb="103">
      <t>ソウシン</t>
    </rPh>
    <rPh sb="108" eb="109">
      <t>ネガ</t>
    </rPh>
    <rPh sb="119" eb="121">
      <t>セイベツ</t>
    </rPh>
    <rPh sb="127" eb="128">
      <t>サキ</t>
    </rPh>
    <rPh sb="129" eb="131">
      <t>センタク</t>
    </rPh>
    <rPh sb="135" eb="137">
      <t>シュモク</t>
    </rPh>
    <rPh sb="138" eb="140">
      <t>ヒョウジ</t>
    </rPh>
    <rPh sb="150" eb="154">
      <t>サンコウキロク</t>
    </rPh>
    <rPh sb="155" eb="156">
      <t>カナラ</t>
    </rPh>
    <rPh sb="157" eb="159">
      <t>ニュウリョク</t>
    </rPh>
    <rPh sb="169" eb="172">
      <t>フンヒョウジ</t>
    </rPh>
    <rPh sb="180" eb="181">
      <t>ク</t>
    </rPh>
    <rPh sb="182" eb="183">
      <t>ワ</t>
    </rPh>
    <rPh sb="185" eb="187">
      <t>エイキョウ</t>
    </rPh>
    <rPh sb="195" eb="199">
      <t>シュモクセイゲン</t>
    </rPh>
    <rPh sb="202" eb="203">
      <t>ニン</t>
    </rPh>
    <rPh sb="204" eb="208">
      <t>シュモクイナイ</t>
    </rPh>
    <rPh sb="213" eb="214">
      <t>ノゾ</t>
    </rPh>
    <rPh sb="228" eb="229">
      <t>ツギ</t>
    </rPh>
    <rPh sb="233" eb="235">
      <t>ニュウリョク</t>
    </rPh>
    <rPh sb="257" eb="258">
      <t>シモ</t>
    </rPh>
    <rPh sb="264" eb="267">
      <t>コウコウセイ</t>
    </rPh>
    <rPh sb="268" eb="271">
      <t>コウタイレン</t>
    </rPh>
    <rPh sb="271" eb="275">
      <t>トウロクバンゴウ</t>
    </rPh>
    <rPh sb="278" eb="281">
      <t>チュウガクセイ</t>
    </rPh>
    <rPh sb="282" eb="285">
      <t>チュウタイレン</t>
    </rPh>
    <rPh sb="286" eb="287">
      <t>ケン</t>
    </rPh>
    <rPh sb="287" eb="289">
      <t>リクキョウ</t>
    </rPh>
    <rPh sb="362" eb="363">
      <t>キン</t>
    </rPh>
    <rPh sb="365" eb="367">
      <t>ゲンシュ</t>
    </rPh>
    <rPh sb="386" eb="387">
      <t>キン</t>
    </rPh>
    <rPh sb="389" eb="391">
      <t>ゲンシュ</t>
    </rPh>
    <rPh sb="397" eb="399">
      <t>センセイ</t>
    </rPh>
    <rPh sb="401" eb="405">
      <t>キョウリョクヤクイン</t>
    </rPh>
    <rPh sb="409" eb="411">
      <t>キョウリョク</t>
    </rPh>
    <rPh sb="416" eb="417">
      <t>カタ</t>
    </rPh>
    <rPh sb="428" eb="429">
      <t>ラン</t>
    </rPh>
    <rPh sb="430" eb="432">
      <t>シメイ</t>
    </rPh>
    <rPh sb="435" eb="437">
      <t>キニュウ</t>
    </rPh>
    <phoneticPr fontId="1"/>
  </si>
  <si>
    <t>円盤投(1.500)</t>
    <rPh sb="0" eb="3">
      <t>エンバンナ</t>
    </rPh>
    <phoneticPr fontId="1"/>
  </si>
  <si>
    <t>第65回上伊那陸上競技選手権大会　7/25</t>
    <rPh sb="0" eb="1">
      <t>ダイ</t>
    </rPh>
    <rPh sb="3" eb="4">
      <t>カイ</t>
    </rPh>
    <rPh sb="4" eb="11">
      <t>カミイナリクジョウキョウギ</t>
    </rPh>
    <rPh sb="11" eb="16">
      <t>センシュケンタイカイ</t>
    </rPh>
    <phoneticPr fontId="1"/>
  </si>
  <si>
    <t>ｱｽﾘｰﾄ
ﾋﾞﾌﾞｽNo.</t>
    <phoneticPr fontId="2"/>
  </si>
  <si>
    <t>【エントリー全般についての注意】</t>
  </si>
  <si>
    <t>（１）エントリーと参加料納付について</t>
  </si>
  <si>
    <t>各競技会のエントリーは、エントリーファイルの送信（受付）と参加料の納付により、完了となります。</t>
  </si>
  <si>
    <t>何らかのトラブルにより、エントリーファイルの送受信が正常に完了していない場合でも、参加料の納付が規定</t>
  </si>
  <si>
    <t>通りに行われている場合には、原則としてエントリーを認め、競技会への参加を認めます。</t>
  </si>
  <si>
    <t>（２）エントリーファイル入力について</t>
  </si>
  <si>
    <t>①原則として、色のセル範囲は入力（選択）必須事項です。必ず記入してください。</t>
  </si>
  <si>
    <t>②団体略称については、団体略称一覧のシートを参照してください。</t>
  </si>
  <si>
    <t>③氏名・ﾌﾘｶﾞﾅ欄は、姓と名の間に空白１つ（全角／半角どちらでも可）が標準です。</t>
  </si>
  <si>
    <t>④参考記録は、ピリオドなど一切用いずに、トラック種目は1/100秒まで、フィールドはcmまでを記入してくだ</t>
  </si>
  <si>
    <t>　さい。手動で12秒6の場合でも、1260と入力してください。また、400mでも分表示（6251×　→　10251○）</t>
  </si>
  <si>
    <t>　です。</t>
  </si>
  <si>
    <t>⑤ファイル名については、デフォルトでは (大会略号)_entryfile となっているので、entryfile の部分を団体名に</t>
  </si>
  <si>
    <t>　変えてください。（例：#4kyoka_entryfile を #4kyoka_長野高 に変更）</t>
  </si>
  <si>
    <t>⑥各地区陸協で個人登録をしている方については、登録陸協名の後に氏名フルネームを記載してください。</t>
  </si>
  <si>
    <t>　（例：#4kyoka_entryfile を #4kyoka_上伊那陸協_山田太郎 に変更）</t>
  </si>
  <si>
    <t>⑦エントリー内容の追加・修正がある場合は、最初に提出したファイルを修正して再送してください。</t>
  </si>
  <si>
    <t>（追加分の選手だけを記載したファイルを追加分として送ったり、修正箇所だけを記載して</t>
  </si>
  <si>
    <t>　　　　　　　　　　　　　　　　　　　その他は空欄にして送る等はしないようお願いします。）</t>
  </si>
  <si>
    <t>⑧出来る限り１団体１ファイルにまとめてエントリーをしていただけますようご協力ください。</t>
  </si>
  <si>
    <t>（ファイル名等の混同によりエントリー処理がスムーズに出来ない場合があります。</t>
  </si>
  <si>
    <t>※シートの削除・挿入などはしないでください。</t>
  </si>
  <si>
    <t>（３）エントリーセンターの利用方法</t>
  </si>
  <si>
    <t>必要事項を記入したエントリーファイルは、上伊那陸協エントリーセンターから送信してください。</t>
  </si>
  <si>
    <t>エントリー情報入力画面を開いて、</t>
  </si>
  <si>
    <t>①大会を選択　</t>
  </si>
  <si>
    <t>　※大会ごとにファイルの送信先が異なりますので、間違いのないよう注意してください。</t>
  </si>
  <si>
    <t>②エントリー種別（新規／訂正送信）を選択</t>
  </si>
  <si>
    <t>　</t>
  </si>
  <si>
    <t>　※訂正・追加の場合は、訂正分・追加分だけでなく、改めて全データを入力したファイルを送信してください。</t>
  </si>
  <si>
    <t>③申込責任者氏名／所属団体名を入力</t>
  </si>
  <si>
    <t>　※参加料納付（送金）にも必ず共通の氏名／団体名を使用してください。共通でないものを使用した場合、入金</t>
  </si>
  <si>
    <t>　　が確認できず、エントリー完了とみなされない場合があります。</t>
  </si>
  <si>
    <t>④メールアドレスを入力</t>
  </si>
  <si>
    <t>　※フリーメール（ yahoo など）の場合、返信メールがブロックされる場合があります。ご承知ください。</t>
  </si>
  <si>
    <t>⑤コメント</t>
  </si>
  <si>
    <t>　※訂正送信の場合など、特記事項があれば記入してください。</t>
  </si>
  <si>
    <t>⑥エントリーファイル添付</t>
  </si>
  <si>
    <t>　※参照ボタンを押し、各自のＰＣ上のエントリーファイルを選択したら、（通常）「開く」ボタンを押します。</t>
  </si>
  <si>
    <t>⑦確認画面へ</t>
  </si>
  <si>
    <t>⑧送信（現在エントリー完了メールをお送りしておりません。画面の表示でご確認ください）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</si>
</sst>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3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name val="ＭＳ Ｐゴシック"/>
      <family val="3"/>
      <charset val="128"/>
    </font>
    <font>
      <sz val="11"/>
      <color indexed="8"/>
      <name val="メイリオ"/>
      <family val="3"/>
      <charset val="128"/>
    </font>
    <font>
      <sz val="11"/>
      <color indexed="9"/>
      <name val="ＭＳ Ｐゴシック"/>
      <family val="3"/>
      <charset val="128"/>
    </font>
    <font>
      <sz val="11"/>
      <color indexed="10"/>
      <name val="ＭＳ Ｐゴシック"/>
      <family val="3"/>
      <charset val="128"/>
    </font>
    <font>
      <sz val="10"/>
      <color indexed="8"/>
      <name val="ＭＳ Ｐゴシック"/>
      <family val="3"/>
      <charset val="128"/>
    </font>
    <font>
      <b/>
      <sz val="18"/>
      <color indexed="8"/>
      <name val="ＭＳ Ｐゴシック"/>
      <family val="3"/>
      <charset val="128"/>
    </font>
    <font>
      <sz val="8"/>
      <color indexed="8"/>
      <name val="ＭＳ Ｐゴシック"/>
      <family val="3"/>
      <charset val="128"/>
    </font>
    <font>
      <b/>
      <sz val="12"/>
      <color indexed="8"/>
      <name val="ＭＳ Ｐゴシック"/>
      <family val="3"/>
      <charset val="128"/>
    </font>
    <font>
      <b/>
      <sz val="16"/>
      <color indexed="8"/>
      <name val="ＭＳ Ｐゴシック"/>
      <family val="3"/>
      <charset val="128"/>
    </font>
    <font>
      <b/>
      <sz val="14"/>
      <color indexed="8"/>
      <name val="ＭＳ Ｐゴシック"/>
      <family val="3"/>
      <charset val="128"/>
    </font>
    <font>
      <sz val="11"/>
      <name val="ＭＳ Ｐゴシック"/>
      <family val="3"/>
      <charset val="128"/>
    </font>
    <font>
      <b/>
      <sz val="14"/>
      <name val="ＭＳ Ｐゴシック"/>
      <family val="3"/>
      <charset val="128"/>
    </font>
    <font>
      <sz val="9"/>
      <name val="ＭＳ Ｐゴシック"/>
      <family val="3"/>
      <charset val="128"/>
    </font>
    <font>
      <b/>
      <sz val="14"/>
      <color indexed="17"/>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inor"/>
    </font>
    <font>
      <sz val="6"/>
      <color rgb="FFFF0000"/>
      <name val="ＭＳ Ｐゴシック"/>
      <family val="3"/>
      <charset val="128"/>
      <scheme val="minor"/>
    </font>
    <font>
      <b/>
      <sz val="11"/>
      <name val="ＭＳ ゴシック"/>
      <family val="3"/>
      <charset val="128"/>
    </font>
    <font>
      <b/>
      <sz val="11"/>
      <color theme="0"/>
      <name val="ＭＳ Ｐゴシック"/>
      <family val="3"/>
      <charset val="128"/>
      <scheme val="minor"/>
    </font>
    <font>
      <sz val="8"/>
      <name val="ＭＳ Ｐゴシック"/>
      <family val="3"/>
      <charset val="128"/>
    </font>
    <font>
      <b/>
      <sz val="11"/>
      <color rgb="FFFF0000"/>
      <name val="ＭＳ ゴシック"/>
      <family val="3"/>
      <charset val="128"/>
    </font>
    <font>
      <b/>
      <sz val="12"/>
      <color rgb="FFFF0000"/>
      <name val="ＭＳ ゴシック"/>
      <family val="3"/>
      <charset val="128"/>
    </font>
    <font>
      <b/>
      <sz val="14"/>
      <color rgb="FFFF0000"/>
      <name val="ＭＳ ゴシック"/>
      <family val="3"/>
      <charset val="128"/>
    </font>
    <font>
      <b/>
      <sz val="12"/>
      <color indexed="8"/>
      <name val="ＭＳ ゴシック"/>
      <family val="3"/>
      <charset val="128"/>
    </font>
    <font>
      <sz val="11"/>
      <color theme="1"/>
      <name val="ＭＳ Ｐゴシック"/>
      <charset val="128"/>
      <scheme val="minor"/>
    </font>
    <font>
      <sz val="6"/>
      <name val="ＭＳ Ｐ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51"/>
        <bgColor indexed="64"/>
      </patternFill>
    </fill>
    <fill>
      <patternFill patternType="solid">
        <fgColor theme="9" tint="0.79998168889431442"/>
        <bgColor indexed="64"/>
      </patternFill>
    </fill>
    <fill>
      <patternFill patternType="solid">
        <fgColor rgb="FFCCFFCC"/>
        <bgColor indexed="64"/>
      </patternFill>
    </fill>
    <fill>
      <patternFill patternType="solid">
        <fgColor theme="0" tint="-0.499984740745262"/>
        <bgColor indexed="64"/>
      </patternFill>
    </fill>
    <fill>
      <patternFill patternType="solid">
        <fgColor rgb="FFFFFF00"/>
        <bgColor indexed="64"/>
      </patternFill>
    </fill>
    <fill>
      <patternFill patternType="solid">
        <fgColor rgb="FF0066FF"/>
        <bgColor indexed="64"/>
      </patternFill>
    </fill>
    <fill>
      <patternFill patternType="solid">
        <fgColor rgb="FFFF66FF"/>
        <bgColor indexed="64"/>
      </patternFill>
    </fill>
  </fills>
  <borders count="95">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66FF"/>
      </left>
      <right style="medium">
        <color rgb="FFFF66FF"/>
      </right>
      <top style="medium">
        <color rgb="FFFF66FF"/>
      </top>
      <bottom style="medium">
        <color rgb="FFFF66FF"/>
      </bottom>
      <diagonal/>
    </border>
    <border>
      <left style="medium">
        <color rgb="FFFF66FF"/>
      </left>
      <right style="medium">
        <color rgb="FFFF66FF"/>
      </right>
      <top style="medium">
        <color rgb="FFFF66FF"/>
      </top>
      <bottom style="dotted">
        <color rgb="FFFF66FF"/>
      </bottom>
      <diagonal/>
    </border>
    <border>
      <left style="medium">
        <color rgb="FFFF66FF"/>
      </left>
      <right style="medium">
        <color rgb="FFFF66FF"/>
      </right>
      <top style="dotted">
        <color rgb="FFFF66FF"/>
      </top>
      <bottom style="dotted">
        <color rgb="FFFF66FF"/>
      </bottom>
      <diagonal/>
    </border>
    <border>
      <left style="medium">
        <color rgb="FFFF66FF"/>
      </left>
      <right style="medium">
        <color rgb="FFFF66FF"/>
      </right>
      <top style="dotted">
        <color rgb="FFFF66FF"/>
      </top>
      <bottom style="medium">
        <color rgb="FFFF66FF"/>
      </bottom>
      <diagonal/>
    </border>
    <border>
      <left style="medium">
        <color rgb="FFFF66FF"/>
      </left>
      <right style="medium">
        <color rgb="FFFF66FF"/>
      </right>
      <top/>
      <bottom style="dotted">
        <color rgb="FFFF66FF"/>
      </bottom>
      <diagonal/>
    </border>
    <border>
      <left style="medium">
        <color rgb="FF0066FF"/>
      </left>
      <right style="medium">
        <color rgb="FF0066FF"/>
      </right>
      <top style="medium">
        <color rgb="FF0066FF"/>
      </top>
      <bottom style="medium">
        <color rgb="FF0066FF"/>
      </bottom>
      <diagonal/>
    </border>
    <border>
      <left style="medium">
        <color rgb="FF0066FF"/>
      </left>
      <right style="medium">
        <color rgb="FF0066FF"/>
      </right>
      <top style="dotted">
        <color rgb="FF0066FF"/>
      </top>
      <bottom style="dotted">
        <color rgb="FF0066FF"/>
      </bottom>
      <diagonal/>
    </border>
    <border>
      <left style="medium">
        <color rgb="FF0066FF"/>
      </left>
      <right style="medium">
        <color rgb="FF0066FF"/>
      </right>
      <top style="dotted">
        <color rgb="FF0066FF"/>
      </top>
      <bottom style="medium">
        <color rgb="FF0066FF"/>
      </bottom>
      <diagonal/>
    </border>
    <border>
      <left style="hair">
        <color indexed="64"/>
      </left>
      <right/>
      <top style="medium">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medium">
        <color rgb="FF0066FF"/>
      </left>
      <right/>
      <top/>
      <bottom style="dotted">
        <color rgb="FF0066FF"/>
      </bottom>
      <diagonal/>
    </border>
    <border>
      <left style="medium">
        <color rgb="FF0066FF"/>
      </left>
      <right/>
      <top style="dotted">
        <color rgb="FF0066FF"/>
      </top>
      <bottom style="dotted">
        <color rgb="FF0066FF"/>
      </bottom>
      <diagonal/>
    </border>
    <border>
      <left style="medium">
        <color rgb="FF0066FF"/>
      </left>
      <right/>
      <top style="medium">
        <color rgb="FF0066FF"/>
      </top>
      <bottom style="medium">
        <color rgb="FF0066FF"/>
      </bottom>
      <diagonal/>
    </border>
    <border>
      <left/>
      <right/>
      <top style="medium">
        <color rgb="FFFF66FF"/>
      </top>
      <bottom style="medium">
        <color rgb="FFFF66FF"/>
      </bottom>
      <diagonal/>
    </border>
    <border>
      <left/>
      <right/>
      <top style="dotted">
        <color rgb="FFFF66FF"/>
      </top>
      <bottom style="dotted">
        <color rgb="FFFF66FF"/>
      </bottom>
      <diagonal/>
    </border>
    <border>
      <left style="medium">
        <color rgb="FF0066FF"/>
      </left>
      <right style="medium">
        <color rgb="FF0066FF"/>
      </right>
      <top style="dotted">
        <color rgb="FF0066FF"/>
      </top>
      <bottom style="dotted">
        <color theme="4"/>
      </bottom>
      <diagonal/>
    </border>
    <border>
      <left style="medium">
        <color rgb="FFFF66FF"/>
      </left>
      <right style="medium">
        <color rgb="FFFF66FF"/>
      </right>
      <top/>
      <bottom style="medium">
        <color rgb="FFFF66FF"/>
      </bottom>
      <diagonal/>
    </border>
    <border>
      <left style="medium">
        <color rgb="FF0066FF"/>
      </left>
      <right style="medium">
        <color rgb="FF0066FF"/>
      </right>
      <top style="dotted">
        <color rgb="FF0066FF"/>
      </top>
      <bottom/>
      <diagonal/>
    </border>
    <border>
      <left style="medium">
        <color rgb="FFFF66FF"/>
      </left>
      <right style="medium">
        <color rgb="FFFF66FF"/>
      </right>
      <top style="dotted">
        <color rgb="FFFF66FF"/>
      </top>
      <bottom/>
      <diagonal/>
    </border>
    <border>
      <left/>
      <right style="medium">
        <color rgb="FFFF66FF"/>
      </right>
      <top/>
      <bottom/>
      <diagonal/>
    </border>
    <border>
      <left style="medium">
        <color rgb="FFFF66FF"/>
      </left>
      <right style="medium">
        <color rgb="FFFF66FF"/>
      </right>
      <top/>
      <bottom/>
      <diagonal/>
    </border>
    <border>
      <left style="medium">
        <color rgb="FFFF66FF"/>
      </left>
      <right style="thin">
        <color rgb="FFFF66FF"/>
      </right>
      <top style="medium">
        <color rgb="FFFF66FF"/>
      </top>
      <bottom/>
      <diagonal/>
    </border>
    <border>
      <left style="medium">
        <color rgb="FF0066FF"/>
      </left>
      <right style="medium">
        <color rgb="FF0066FF"/>
      </right>
      <top style="medium">
        <color rgb="FF0066FF"/>
      </top>
      <bottom style="dotted">
        <color rgb="FF0066FF"/>
      </bottom>
      <diagonal/>
    </border>
    <border>
      <left style="medium">
        <color rgb="FF0066FF"/>
      </left>
      <right style="medium">
        <color rgb="FF0066FF"/>
      </right>
      <top/>
      <bottom style="medium">
        <color theme="4"/>
      </bottom>
      <diagonal/>
    </border>
    <border>
      <left style="medium">
        <color rgb="FF0066FF"/>
      </left>
      <right style="medium">
        <color rgb="FFFF66FF"/>
      </right>
      <top style="dotted">
        <color rgb="FFFF66FF"/>
      </top>
      <bottom style="dotted">
        <color rgb="FFFF66FF"/>
      </bottom>
      <diagonal/>
    </border>
    <border>
      <left style="medium">
        <color rgb="FF0066FF"/>
      </left>
      <right style="medium">
        <color rgb="FFFF66FF"/>
      </right>
      <top style="medium">
        <color rgb="FF0066FF"/>
      </top>
      <bottom/>
      <diagonal/>
    </border>
    <border>
      <left style="medium">
        <color rgb="FF0066FF"/>
      </left>
      <right style="medium">
        <color rgb="FFFF66FF"/>
      </right>
      <top/>
      <bottom/>
      <diagonal/>
    </border>
    <border>
      <left/>
      <right style="medium">
        <color rgb="FFFF66FF"/>
      </right>
      <top style="dotted">
        <color rgb="FFFF66FF"/>
      </top>
      <bottom style="dotted">
        <color rgb="FFFF66FF"/>
      </bottom>
      <diagonal/>
    </border>
    <border>
      <left style="medium">
        <color rgb="FF0066FF"/>
      </left>
      <right/>
      <top style="medium">
        <color theme="4"/>
      </top>
      <bottom/>
      <diagonal/>
    </border>
    <border>
      <left style="thin">
        <color indexed="64"/>
      </left>
      <right style="thin">
        <color indexed="64"/>
      </right>
      <top style="thin">
        <color indexed="64"/>
      </top>
      <bottom style="medium">
        <color theme="1"/>
      </bottom>
      <diagonal/>
    </border>
  </borders>
  <cellStyleXfs count="3">
    <xf numFmtId="0" fontId="0" fillId="0" borderId="0">
      <alignment vertical="center"/>
    </xf>
    <xf numFmtId="0" fontId="18" fillId="0" borderId="0">
      <alignment vertical="center"/>
    </xf>
    <xf numFmtId="0" fontId="29" fillId="0" borderId="0">
      <alignment vertical="center"/>
    </xf>
  </cellStyleXfs>
  <cellXfs count="20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6"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176" fontId="0" fillId="0" borderId="6" xfId="0" applyNumberFormat="1" applyBorder="1" applyAlignment="1">
      <alignment horizontal="center" vertical="center"/>
    </xf>
    <xf numFmtId="176" fontId="0" fillId="0" borderId="5" xfId="0" applyNumberFormat="1" applyBorder="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49" fontId="9" fillId="0" borderId="0" xfId="0" applyNumberFormat="1" applyFont="1" applyAlignment="1">
      <alignment horizontal="center" vertical="center"/>
    </xf>
    <xf numFmtId="49" fontId="0" fillId="0" borderId="0" xfId="0" applyNumberFormat="1" applyAlignment="1">
      <alignment vertical="center" wrapText="1"/>
    </xf>
    <xf numFmtId="0" fontId="0" fillId="0" borderId="7" xfId="0" applyBorder="1">
      <alignment vertical="center"/>
    </xf>
    <xf numFmtId="0" fontId="10" fillId="0" borderId="8" xfId="0" applyFont="1" applyBorder="1" applyAlignment="1">
      <alignment horizontal="center" vertical="center" wrapText="1"/>
    </xf>
    <xf numFmtId="0" fontId="0" fillId="0" borderId="9" xfId="0" applyBorder="1" applyAlignment="1">
      <alignment vertical="center" wrapText="1"/>
    </xf>
    <xf numFmtId="0" fontId="10" fillId="0" borderId="10" xfId="0" applyFont="1" applyBorder="1" applyAlignment="1">
      <alignment horizontal="center" vertical="center" wrapText="1"/>
    </xf>
    <xf numFmtId="0" fontId="0" fillId="0" borderId="11" xfId="0" applyBorder="1" applyAlignment="1">
      <alignment vertical="center" wrapText="1"/>
    </xf>
    <xf numFmtId="0" fontId="11" fillId="0" borderId="0" xfId="0" applyFont="1">
      <alignment vertical="center"/>
    </xf>
    <xf numFmtId="0" fontId="10" fillId="0" borderId="0" xfId="0" applyFont="1" applyAlignment="1">
      <alignment horizontal="center" vertical="center" wrapText="1"/>
    </xf>
    <xf numFmtId="0" fontId="0" fillId="0" borderId="12" xfId="0" applyBorder="1" applyAlignment="1">
      <alignment horizontal="center" vertical="center"/>
    </xf>
    <xf numFmtId="0" fontId="0" fillId="0" borderId="0" xfId="0" applyAlignment="1">
      <alignment vertical="top"/>
    </xf>
    <xf numFmtId="0" fontId="0" fillId="0" borderId="0" xfId="0" applyAlignment="1">
      <alignment vertical="center" wrapText="1"/>
    </xf>
    <xf numFmtId="0" fontId="13" fillId="0" borderId="0" xfId="0" applyFont="1">
      <alignment vertical="center"/>
    </xf>
    <xf numFmtId="0" fontId="0" fillId="0" borderId="0" xfId="0" applyAlignment="1">
      <alignment vertical="top"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0" fillId="0" borderId="17" xfId="0" applyBorder="1" applyAlignment="1">
      <alignment horizontal="center" vertical="center" wrapText="1"/>
    </xf>
    <xf numFmtId="0" fontId="11" fillId="0" borderId="3" xfId="0" applyFont="1" applyBorder="1" applyAlignment="1">
      <alignment horizontal="center" vertical="center" wrapText="1"/>
    </xf>
    <xf numFmtId="178" fontId="0" fillId="0" borderId="6" xfId="0" applyNumberFormat="1" applyBorder="1" applyAlignment="1">
      <alignment horizontal="center" vertical="center"/>
    </xf>
    <xf numFmtId="177" fontId="0" fillId="0" borderId="6" xfId="0" applyNumberFormat="1" applyBorder="1" applyAlignment="1">
      <alignment horizontal="center" vertical="center"/>
    </xf>
    <xf numFmtId="0" fontId="14" fillId="0" borderId="0" xfId="0" applyFont="1">
      <alignment vertical="center"/>
    </xf>
    <xf numFmtId="0" fontId="6" fillId="2" borderId="0" xfId="0" applyFont="1" applyFill="1">
      <alignment vertical="center"/>
    </xf>
    <xf numFmtId="5" fontId="0" fillId="0" borderId="7" xfId="0" applyNumberFormat="1" applyBorder="1" applyAlignment="1">
      <alignment horizontal="center" vertical="center"/>
    </xf>
    <xf numFmtId="5" fontId="0" fillId="0" borderId="4" xfId="0" applyNumberFormat="1" applyBorder="1" applyAlignment="1">
      <alignment horizontal="center" vertical="center"/>
    </xf>
    <xf numFmtId="0" fontId="8" fillId="0" borderId="7" xfId="0" applyFont="1" applyBorder="1" applyAlignment="1">
      <alignment horizontal="center" vertical="center"/>
    </xf>
    <xf numFmtId="49" fontId="17" fillId="0" borderId="0" xfId="0" applyNumberFormat="1" applyFont="1" applyAlignment="1">
      <alignment horizontal="center" vertical="center"/>
    </xf>
    <xf numFmtId="49" fontId="12" fillId="0" borderId="0" xfId="0" applyNumberFormat="1" applyFont="1" applyAlignment="1">
      <alignment horizontal="center" vertical="center"/>
    </xf>
    <xf numFmtId="0" fontId="0" fillId="6" borderId="1" xfId="0" applyFill="1" applyBorder="1" applyAlignment="1">
      <alignment horizontal="center" vertical="center"/>
    </xf>
    <xf numFmtId="0" fontId="0" fillId="7" borderId="12" xfId="0" applyFill="1" applyBorder="1" applyProtection="1">
      <alignment vertical="center"/>
      <protection locked="0"/>
    </xf>
    <xf numFmtId="0" fontId="0" fillId="7" borderId="7" xfId="0" applyFill="1" applyBorder="1" applyProtection="1">
      <alignment vertical="center"/>
      <protection locked="0"/>
    </xf>
    <xf numFmtId="0" fontId="0" fillId="0" borderId="0" xfId="0" applyAlignment="1">
      <alignment horizontal="center" vertical="center" shrinkToFit="1"/>
    </xf>
    <xf numFmtId="0" fontId="7" fillId="0" borderId="0" xfId="0" applyFont="1" applyAlignment="1">
      <alignment horizontal="center" vertical="center" shrinkToFit="1"/>
    </xf>
    <xf numFmtId="0" fontId="14" fillId="0" borderId="0" xfId="0" applyFont="1" applyAlignment="1">
      <alignment horizontal="center" vertical="center" shrinkToFit="1"/>
    </xf>
    <xf numFmtId="0" fontId="15" fillId="0" borderId="0" xfId="0" applyFont="1" applyAlignment="1">
      <alignment horizontal="center" vertical="center" shrinkToFit="1"/>
    </xf>
    <xf numFmtId="0" fontId="4" fillId="0" borderId="0" xfId="0" applyFont="1" applyAlignment="1">
      <alignment horizontal="center" vertical="center" shrinkToFit="1"/>
    </xf>
    <xf numFmtId="0" fontId="16" fillId="0" borderId="0" xfId="0" applyFont="1" applyAlignment="1">
      <alignment horizontal="center" vertical="center" shrinkToFit="1"/>
    </xf>
    <xf numFmtId="0" fontId="0" fillId="6" borderId="1" xfId="0" applyFill="1" applyBorder="1">
      <alignment vertical="center"/>
    </xf>
    <xf numFmtId="0" fontId="0" fillId="6" borderId="12" xfId="0" applyFill="1" applyBorder="1">
      <alignment vertical="center"/>
    </xf>
    <xf numFmtId="0" fontId="0" fillId="6" borderId="12" xfId="0" applyFill="1" applyBorder="1" applyAlignment="1">
      <alignment horizontal="center" vertical="center"/>
    </xf>
    <xf numFmtId="0" fontId="19" fillId="0" borderId="0" xfId="0" applyFont="1">
      <alignment vertical="center"/>
    </xf>
    <xf numFmtId="0" fontId="0" fillId="8" borderId="20" xfId="0" applyFill="1" applyBorder="1" applyAlignment="1">
      <alignment horizontal="center" vertical="center"/>
    </xf>
    <xf numFmtId="0" fontId="0" fillId="8" borderId="21" xfId="0" applyFill="1" applyBorder="1" applyAlignment="1">
      <alignment horizontal="center" vertical="center"/>
    </xf>
    <xf numFmtId="0" fontId="0" fillId="8" borderId="5" xfId="0" applyFill="1" applyBorder="1" applyAlignment="1">
      <alignment horizontal="center" vertical="center"/>
    </xf>
    <xf numFmtId="0" fontId="11" fillId="7" borderId="30" xfId="0" applyFont="1" applyFill="1" applyBorder="1" applyAlignment="1" applyProtection="1">
      <alignment horizontal="center" vertical="center" wrapText="1"/>
      <protection locked="0"/>
    </xf>
    <xf numFmtId="0" fontId="11" fillId="7" borderId="31" xfId="0" applyFont="1" applyFill="1" applyBorder="1" applyAlignment="1" applyProtection="1">
      <alignment horizontal="center" vertical="center" wrapText="1"/>
      <protection locked="0"/>
    </xf>
    <xf numFmtId="0" fontId="8" fillId="7" borderId="6" xfId="0" applyFont="1" applyFill="1" applyBorder="1" applyAlignment="1" applyProtection="1">
      <alignment horizontal="center" vertical="center"/>
      <protection locked="0"/>
    </xf>
    <xf numFmtId="0" fontId="8" fillId="7" borderId="29" xfId="0" applyFont="1" applyFill="1" applyBorder="1" applyAlignment="1" applyProtection="1">
      <alignment horizontal="center" vertical="center"/>
      <protection locked="0"/>
    </xf>
    <xf numFmtId="0" fontId="0" fillId="7" borderId="18" xfId="0" applyFill="1" applyBorder="1" applyProtection="1">
      <alignment vertical="center"/>
      <protection locked="0"/>
    </xf>
    <xf numFmtId="0" fontId="0" fillId="7" borderId="25" xfId="0" applyFill="1" applyBorder="1" applyAlignment="1" applyProtection="1">
      <alignment horizontal="center" vertical="center"/>
      <protection locked="0"/>
    </xf>
    <xf numFmtId="0" fontId="0" fillId="7" borderId="26" xfId="0" applyFill="1" applyBorder="1" applyAlignment="1" applyProtection="1">
      <alignment horizontal="center" vertical="center"/>
      <protection locked="0"/>
    </xf>
    <xf numFmtId="0" fontId="0" fillId="7" borderId="19" xfId="0" applyFill="1" applyBorder="1" applyProtection="1">
      <alignment vertical="center"/>
      <protection locked="0"/>
    </xf>
    <xf numFmtId="0" fontId="0" fillId="7" borderId="32" xfId="0" applyFill="1" applyBorder="1" applyProtection="1">
      <alignment vertical="center"/>
      <protection locked="0"/>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horizontal="center" vertical="center"/>
      <protection locked="0"/>
    </xf>
    <xf numFmtId="0" fontId="0" fillId="7" borderId="33" xfId="0" applyFill="1" applyBorder="1" applyProtection="1">
      <alignment vertical="center"/>
      <protection locked="0"/>
    </xf>
    <xf numFmtId="0" fontId="0" fillId="7" borderId="12"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0" fontId="0" fillId="0" borderId="55" xfId="0" applyBorder="1">
      <alignment vertical="center"/>
    </xf>
    <xf numFmtId="49" fontId="4" fillId="0" borderId="65"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23" fillId="11" borderId="63" xfId="0" applyFont="1" applyFill="1" applyBorder="1" applyAlignment="1">
      <alignment horizontal="center" vertical="center"/>
    </xf>
    <xf numFmtId="49" fontId="4" fillId="0" borderId="69" xfId="0" applyNumberFormat="1" applyFont="1" applyBorder="1" applyAlignment="1">
      <alignment horizontal="center" vertical="center"/>
    </xf>
    <xf numFmtId="0" fontId="23" fillId="10" borderId="68" xfId="0" applyFont="1" applyFill="1" applyBorder="1" applyAlignment="1">
      <alignment horizontal="center" vertical="center"/>
    </xf>
    <xf numFmtId="49" fontId="4" fillId="0" borderId="69" xfId="0" applyNumberFormat="1" applyFont="1" applyBorder="1" applyAlignment="1">
      <alignment horizontal="center" vertical="center" wrapText="1"/>
    </xf>
    <xf numFmtId="49" fontId="4" fillId="0" borderId="70" xfId="0" applyNumberFormat="1" applyFont="1" applyBorder="1" applyAlignment="1">
      <alignment horizontal="center" vertical="center" wrapText="1"/>
    </xf>
    <xf numFmtId="49" fontId="4" fillId="0" borderId="65" xfId="0" applyNumberFormat="1" applyFont="1" applyBorder="1" applyAlignment="1">
      <alignment horizontal="center" vertical="center" wrapText="1"/>
    </xf>
    <xf numFmtId="49" fontId="4" fillId="0" borderId="66" xfId="0" applyNumberFormat="1" applyFont="1" applyBorder="1" applyAlignment="1">
      <alignment horizontal="center" vertical="center" wrapText="1"/>
    </xf>
    <xf numFmtId="0" fontId="0" fillId="7" borderId="71" xfId="0" applyFill="1" applyBorder="1" applyProtection="1">
      <alignment vertical="center"/>
      <protection locked="0"/>
    </xf>
    <xf numFmtId="0" fontId="0" fillId="7" borderId="72" xfId="0" applyFill="1" applyBorder="1" applyProtection="1">
      <alignment vertical="center"/>
      <protection locked="0"/>
    </xf>
    <xf numFmtId="0" fontId="0" fillId="7" borderId="73" xfId="0" applyFill="1" applyBorder="1" applyProtection="1">
      <alignment vertical="center"/>
      <protection locked="0"/>
    </xf>
    <xf numFmtId="0" fontId="0" fillId="7" borderId="74" xfId="0" applyFill="1" applyBorder="1" applyProtection="1">
      <alignment vertical="center"/>
      <protection locked="0"/>
    </xf>
    <xf numFmtId="0" fontId="4" fillId="0" borderId="64" xfId="0" applyFont="1" applyBorder="1" applyAlignment="1">
      <alignment horizontal="center" vertical="center"/>
    </xf>
    <xf numFmtId="49" fontId="4" fillId="0" borderId="76" xfId="0" applyNumberFormat="1" applyFont="1" applyBorder="1" applyAlignment="1">
      <alignment horizontal="center" vertical="center"/>
    </xf>
    <xf numFmtId="49" fontId="4" fillId="0" borderId="76" xfId="0" applyNumberFormat="1" applyFont="1" applyBorder="1" applyAlignment="1">
      <alignment horizontal="center" vertical="center" wrapText="1"/>
    </xf>
    <xf numFmtId="0" fontId="23" fillId="10" borderId="77" xfId="0" applyFont="1" applyFill="1" applyBorder="1" applyAlignment="1">
      <alignment horizontal="center" vertical="center"/>
    </xf>
    <xf numFmtId="0" fontId="4" fillId="0" borderId="75" xfId="0" applyFont="1" applyBorder="1" applyAlignment="1">
      <alignment horizontal="center" vertical="center"/>
    </xf>
    <xf numFmtId="0" fontId="0" fillId="0" borderId="69" xfId="0" applyBorder="1" applyAlignment="1">
      <alignment horizontal="center" vertical="center"/>
    </xf>
    <xf numFmtId="0" fontId="23" fillId="11" borderId="78" xfId="0" applyFont="1" applyFill="1" applyBorder="1" applyAlignment="1">
      <alignment horizontal="center" vertical="center"/>
    </xf>
    <xf numFmtId="49" fontId="4" fillId="0" borderId="79" xfId="0" applyNumberFormat="1" applyFont="1" applyBorder="1" applyAlignment="1">
      <alignment horizontal="center" vertical="center"/>
    </xf>
    <xf numFmtId="0" fontId="0" fillId="0" borderId="65" xfId="0" applyBorder="1" applyAlignment="1">
      <alignment horizontal="center" vertical="center"/>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0" borderId="80" xfId="0" applyBorder="1" applyAlignment="1">
      <alignment horizontal="center" vertical="center"/>
    </xf>
    <xf numFmtId="0" fontId="0" fillId="0" borderId="81" xfId="0"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center" vertical="center"/>
    </xf>
    <xf numFmtId="49" fontId="4" fillId="0" borderId="82" xfId="0" applyNumberFormat="1" applyFont="1" applyBorder="1" applyAlignment="1">
      <alignment horizontal="center" vertical="center" wrapText="1"/>
    </xf>
    <xf numFmtId="49" fontId="4" fillId="0" borderId="83" xfId="0" applyNumberFormat="1" applyFont="1" applyBorder="1" applyAlignment="1">
      <alignment horizontal="center" vertical="center"/>
    </xf>
    <xf numFmtId="0" fontId="23" fillId="11" borderId="0" xfId="0" applyFont="1" applyFill="1" applyBorder="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horizontal="center" vertical="center" wrapText="1"/>
    </xf>
    <xf numFmtId="0" fontId="0" fillId="0" borderId="0" xfId="0" applyBorder="1" applyAlignment="1">
      <alignment horizontal="center" vertical="center"/>
    </xf>
    <xf numFmtId="0" fontId="23" fillId="10" borderId="0" xfId="0" applyFont="1" applyFill="1" applyBorder="1" applyAlignment="1">
      <alignment horizontal="center" vertical="center"/>
    </xf>
    <xf numFmtId="0" fontId="0" fillId="0" borderId="84" xfId="0" applyBorder="1" applyAlignment="1">
      <alignment horizontal="center" vertical="center"/>
    </xf>
    <xf numFmtId="49" fontId="4" fillId="0" borderId="85" xfId="0" applyNumberFormat="1" applyFont="1" applyBorder="1" applyAlignment="1">
      <alignment horizontal="center" vertical="center"/>
    </xf>
    <xf numFmtId="49" fontId="4" fillId="0" borderId="86" xfId="0" applyNumberFormat="1" applyFont="1" applyBorder="1" applyAlignment="1">
      <alignment horizontal="center" vertical="center"/>
    </xf>
    <xf numFmtId="49" fontId="4" fillId="0" borderId="87" xfId="0" applyNumberFormat="1" applyFont="1" applyBorder="1" applyAlignment="1">
      <alignment horizontal="center" vertical="center" wrapText="1"/>
    </xf>
    <xf numFmtId="0" fontId="0" fillId="0" borderId="88" xfId="0" applyBorder="1" applyAlignment="1">
      <alignment horizontal="center" vertical="center"/>
    </xf>
    <xf numFmtId="49" fontId="4" fillId="0" borderId="89" xfId="0" applyNumberFormat="1" applyFont="1" applyBorder="1" applyAlignment="1">
      <alignment horizontal="center" vertical="center"/>
    </xf>
    <xf numFmtId="49" fontId="4" fillId="0" borderId="90" xfId="0" applyNumberFormat="1" applyFont="1" applyBorder="1" applyAlignment="1">
      <alignment horizontal="center" vertical="center"/>
    </xf>
    <xf numFmtId="49" fontId="4" fillId="0" borderId="92" xfId="0" applyNumberFormat="1" applyFont="1" applyBorder="1" applyAlignment="1">
      <alignment horizontal="center" vertical="center"/>
    </xf>
    <xf numFmtId="49" fontId="4" fillId="0" borderId="92" xfId="0" applyNumberFormat="1" applyFont="1" applyBorder="1" applyAlignment="1">
      <alignment horizontal="center" vertical="center" wrapText="1"/>
    </xf>
    <xf numFmtId="49" fontId="4" fillId="0" borderId="91" xfId="0" applyNumberFormat="1" applyFont="1" applyBorder="1" applyAlignment="1">
      <alignment horizontal="center" vertical="center" wrapText="1"/>
    </xf>
    <xf numFmtId="49" fontId="4" fillId="0" borderId="91" xfId="0" applyNumberFormat="1" applyFont="1" applyBorder="1" applyAlignment="1">
      <alignment horizontal="center" vertical="center"/>
    </xf>
    <xf numFmtId="0" fontId="0" fillId="0" borderId="91" xfId="0" applyBorder="1" applyAlignment="1">
      <alignment horizontal="center" vertical="center"/>
    </xf>
    <xf numFmtId="0" fontId="0" fillId="0" borderId="93" xfId="0" applyBorder="1" applyAlignment="1">
      <alignment horizontal="center" vertical="center"/>
    </xf>
    <xf numFmtId="0" fontId="0" fillId="0" borderId="3" xfId="0" applyBorder="1" applyAlignment="1">
      <alignment horizontal="center" vertical="center" shrinkToFit="1"/>
    </xf>
    <xf numFmtId="0" fontId="0" fillId="7" borderId="48"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51" xfId="0" applyFill="1" applyBorder="1" applyAlignment="1" applyProtection="1">
      <alignment horizontal="center" vertical="center"/>
      <protection locked="0"/>
    </xf>
    <xf numFmtId="0" fontId="0" fillId="7" borderId="59" xfId="0" applyFill="1" applyBorder="1" applyAlignment="1" applyProtection="1">
      <alignment horizontal="center" vertical="center"/>
      <protection locked="0"/>
    </xf>
    <xf numFmtId="0" fontId="0" fillId="0" borderId="0" xfId="0"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49" fontId="0" fillId="7" borderId="46" xfId="0" applyNumberFormat="1" applyFill="1" applyBorder="1" applyAlignment="1" applyProtection="1">
      <alignment horizontal="left" vertical="center"/>
      <protection locked="0"/>
    </xf>
    <xf numFmtId="49" fontId="0" fillId="7" borderId="42" xfId="0" applyNumberFormat="1" applyFill="1" applyBorder="1" applyAlignment="1" applyProtection="1">
      <alignment horizontal="left" vertical="center"/>
      <protection locked="0"/>
    </xf>
    <xf numFmtId="49" fontId="0" fillId="7" borderId="43" xfId="0" applyNumberFormat="1" applyFill="1" applyBorder="1" applyAlignment="1" applyProtection="1">
      <alignment horizontal="left" vertical="center"/>
      <protection locked="0"/>
    </xf>
    <xf numFmtId="0" fontId="0" fillId="0" borderId="45" xfId="0" applyBorder="1" applyAlignment="1">
      <alignment horizontal="center" vertical="center"/>
    </xf>
    <xf numFmtId="0" fontId="0" fillId="0" borderId="47" xfId="0" applyBorder="1" applyAlignment="1">
      <alignment horizontal="center" vertical="center"/>
    </xf>
    <xf numFmtId="0" fontId="20" fillId="5" borderId="0" xfId="0" applyFont="1" applyFill="1" applyAlignment="1">
      <alignment horizontal="center" vertical="center"/>
    </xf>
    <xf numFmtId="0" fontId="0" fillId="5" borderId="0" xfId="0" applyFill="1" applyAlignment="1">
      <alignment horizontal="center" vertical="center"/>
    </xf>
    <xf numFmtId="0" fontId="0" fillId="0" borderId="24" xfId="0" applyBorder="1" applyAlignment="1">
      <alignment horizontal="center" vertical="center" wrapText="1"/>
    </xf>
    <xf numFmtId="0" fontId="0" fillId="0" borderId="4" xfId="0" applyBorder="1" applyAlignment="1">
      <alignment horizontal="center" vertical="center"/>
    </xf>
    <xf numFmtId="49" fontId="0" fillId="7" borderId="41" xfId="0" applyNumberFormat="1" applyFill="1" applyBorder="1" applyAlignment="1" applyProtection="1">
      <alignment horizontal="left" vertical="center"/>
      <protection locked="0"/>
    </xf>
    <xf numFmtId="49" fontId="0" fillId="7" borderId="23" xfId="0" applyNumberFormat="1" applyFill="1" applyBorder="1" applyAlignment="1" applyProtection="1">
      <alignment horizontal="left" vertical="center"/>
      <protection locked="0"/>
    </xf>
    <xf numFmtId="49" fontId="0" fillId="7" borderId="49" xfId="0" applyNumberFormat="1" applyFill="1" applyBorder="1" applyAlignment="1" applyProtection="1">
      <alignment horizontal="center" vertical="center"/>
      <protection locked="0"/>
    </xf>
    <xf numFmtId="49" fontId="0" fillId="7" borderId="22" xfId="0" applyNumberFormat="1" applyFill="1" applyBorder="1" applyAlignment="1" applyProtection="1">
      <alignment horizontal="center" vertical="center"/>
      <protection locked="0"/>
    </xf>
    <xf numFmtId="49" fontId="0" fillId="7" borderId="41" xfId="0" applyNumberFormat="1" applyFill="1" applyBorder="1" applyAlignment="1" applyProtection="1">
      <alignment horizontal="center" vertical="center"/>
      <protection locked="0"/>
    </xf>
    <xf numFmtId="49" fontId="0" fillId="7" borderId="23" xfId="0" applyNumberFormat="1" applyFill="1" applyBorder="1" applyAlignment="1" applyProtection="1">
      <alignment horizontal="center" vertical="center"/>
      <protection locked="0"/>
    </xf>
    <xf numFmtId="0" fontId="0" fillId="0" borderId="50" xfId="0" applyBorder="1" applyAlignment="1">
      <alignment horizontal="center" vertical="center"/>
    </xf>
    <xf numFmtId="0" fontId="0" fillId="0" borderId="51" xfId="0" applyBorder="1" applyAlignment="1">
      <alignment horizontal="center" vertical="center"/>
    </xf>
    <xf numFmtId="0" fontId="0" fillId="6" borderId="50" xfId="0" applyFill="1" applyBorder="1" applyAlignment="1">
      <alignment horizontal="center" vertical="center"/>
    </xf>
    <xf numFmtId="0" fontId="0" fillId="6" borderId="1" xfId="0" applyFill="1" applyBorder="1" applyAlignment="1">
      <alignment horizontal="center" vertical="center"/>
    </xf>
    <xf numFmtId="0" fontId="0" fillId="0" borderId="24" xfId="0" applyBorder="1" applyAlignment="1">
      <alignment horizontal="center" vertical="center"/>
    </xf>
    <xf numFmtId="0" fontId="0" fillId="7" borderId="12" xfId="0" applyFill="1" applyBorder="1" applyAlignment="1" applyProtection="1">
      <alignment horizontal="center" vertical="center"/>
      <protection locked="0"/>
    </xf>
    <xf numFmtId="49" fontId="0" fillId="7" borderId="60" xfId="0" applyNumberFormat="1" applyFill="1" applyBorder="1" applyAlignment="1" applyProtection="1">
      <alignment horizontal="center" vertical="center"/>
      <protection locked="0"/>
    </xf>
    <xf numFmtId="49" fontId="0" fillId="7" borderId="61" xfId="0" applyNumberFormat="1" applyFill="1" applyBorder="1" applyAlignment="1" applyProtection="1">
      <alignment horizontal="center" vertical="center"/>
      <protection locked="0"/>
    </xf>
    <xf numFmtId="49" fontId="0" fillId="7" borderId="58" xfId="0" applyNumberFormat="1" applyFill="1" applyBorder="1" applyAlignment="1" applyProtection="1">
      <alignment horizontal="center" vertical="center"/>
      <protection locked="0"/>
    </xf>
    <xf numFmtId="49" fontId="0" fillId="7" borderId="62" xfId="0" applyNumberFormat="1" applyFill="1" applyBorder="1" applyAlignment="1" applyProtection="1">
      <alignment horizontal="center" vertical="center"/>
      <protection locked="0"/>
    </xf>
    <xf numFmtId="0" fontId="0" fillId="0" borderId="17" xfId="0" applyBorder="1" applyAlignment="1">
      <alignment horizontal="center" vertical="center"/>
    </xf>
    <xf numFmtId="0" fontId="0" fillId="0" borderId="40" xfId="0" applyBorder="1" applyAlignment="1">
      <alignment horizontal="center" vertical="center"/>
    </xf>
    <xf numFmtId="49" fontId="0" fillId="7" borderId="42" xfId="0" applyNumberFormat="1" applyFill="1" applyBorder="1" applyAlignment="1" applyProtection="1">
      <alignment horizontal="center" vertical="center"/>
      <protection locked="0"/>
    </xf>
    <xf numFmtId="49" fontId="0" fillId="7" borderId="43" xfId="0" applyNumberFormat="1" applyFill="1" applyBorder="1" applyAlignment="1" applyProtection="1">
      <alignment horizontal="center" vertical="center"/>
      <protection locked="0"/>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0" fillId="6" borderId="38" xfId="0" applyFill="1" applyBorder="1" applyAlignment="1">
      <alignment horizontal="center" vertical="center"/>
    </xf>
    <xf numFmtId="0" fontId="0" fillId="6" borderId="24" xfId="0" applyFill="1" applyBorder="1" applyAlignment="1">
      <alignment horizontal="center" vertical="center"/>
    </xf>
    <xf numFmtId="0" fontId="0" fillId="6" borderId="12" xfId="0" applyFill="1" applyBorder="1" applyAlignment="1">
      <alignment horizontal="center" vertical="center"/>
    </xf>
    <xf numFmtId="0" fontId="0" fillId="0" borderId="44" xfId="0" applyBorder="1" applyAlignment="1">
      <alignment horizontal="center" vertical="center"/>
    </xf>
    <xf numFmtId="0" fontId="0" fillId="0" borderId="44" xfId="0" applyBorder="1" applyAlignment="1">
      <alignment horizontal="center" vertical="center" wrapText="1"/>
    </xf>
    <xf numFmtId="0" fontId="0" fillId="0" borderId="40" xfId="0" applyBorder="1" applyAlignment="1">
      <alignment horizontal="center" vertical="center" wrapText="1"/>
    </xf>
    <xf numFmtId="0" fontId="0" fillId="0" borderId="13" xfId="0" applyBorder="1" applyAlignment="1">
      <alignment horizontal="center" vertical="center"/>
    </xf>
    <xf numFmtId="0" fontId="0" fillId="0" borderId="2" xfId="0" applyBorder="1" applyAlignment="1">
      <alignment horizontal="center" vertical="center" wrapText="1"/>
    </xf>
    <xf numFmtId="0" fontId="0" fillId="0" borderId="2" xfId="0" applyFont="1" applyBorder="1" applyAlignment="1">
      <alignment horizontal="center" vertical="center" wrapText="1"/>
    </xf>
    <xf numFmtId="0" fontId="0" fillId="0" borderId="7" xfId="0" applyFont="1" applyBorder="1" applyAlignment="1">
      <alignment horizontal="center" vertical="center"/>
    </xf>
    <xf numFmtId="0" fontId="0" fillId="7" borderId="94"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22" fillId="3" borderId="53" xfId="0" applyFont="1" applyFill="1" applyBorder="1" applyAlignment="1">
      <alignment horizontal="left" vertical="top" wrapText="1"/>
    </xf>
    <xf numFmtId="0" fontId="22" fillId="3" borderId="16" xfId="0" applyFont="1" applyFill="1" applyBorder="1" applyAlignment="1">
      <alignment horizontal="left" vertical="top" wrapText="1"/>
    </xf>
    <xf numFmtId="0" fontId="22" fillId="3" borderId="54" xfId="0" applyFont="1" applyFill="1" applyBorder="1" applyAlignment="1">
      <alignment horizontal="left" vertical="top" wrapText="1"/>
    </xf>
    <xf numFmtId="0" fontId="22" fillId="3" borderId="55" xfId="0" applyFont="1" applyFill="1" applyBorder="1" applyAlignment="1">
      <alignment horizontal="left" vertical="top" wrapText="1"/>
    </xf>
    <xf numFmtId="0" fontId="22" fillId="3" borderId="0" xfId="0" applyFont="1" applyFill="1" applyBorder="1" applyAlignment="1">
      <alignment horizontal="left" vertical="top" wrapText="1"/>
    </xf>
    <xf numFmtId="0" fontId="22" fillId="3" borderId="56" xfId="0" applyFont="1" applyFill="1" applyBorder="1" applyAlignment="1">
      <alignment horizontal="left" vertical="top" wrapText="1"/>
    </xf>
    <xf numFmtId="0" fontId="22" fillId="3" borderId="57" xfId="0" applyFont="1" applyFill="1" applyBorder="1" applyAlignment="1">
      <alignment horizontal="left" vertical="top" wrapText="1"/>
    </xf>
    <xf numFmtId="0" fontId="22" fillId="3" borderId="39" xfId="0" applyFont="1" applyFill="1" applyBorder="1" applyAlignment="1">
      <alignment horizontal="left" vertical="top" wrapText="1"/>
    </xf>
    <xf numFmtId="0" fontId="22" fillId="3" borderId="31" xfId="0" applyFont="1" applyFill="1" applyBorder="1" applyAlignment="1">
      <alignment horizontal="left" vertical="top" wrapText="1"/>
    </xf>
    <xf numFmtId="0" fontId="20" fillId="5" borderId="52" xfId="0" applyFont="1" applyFill="1" applyBorder="1" applyAlignment="1">
      <alignment horizontal="center" vertical="center"/>
    </xf>
    <xf numFmtId="0" fontId="0" fillId="0" borderId="0" xfId="0" applyAlignment="1">
      <alignment horizontal="right" vertical="center"/>
    </xf>
    <xf numFmtId="0" fontId="28" fillId="9" borderId="53" xfId="0" applyFont="1" applyFill="1" applyBorder="1" applyAlignment="1">
      <alignment horizontal="left" vertical="top" wrapText="1"/>
    </xf>
    <xf numFmtId="0" fontId="28" fillId="9" borderId="16" xfId="0" applyFont="1" applyFill="1" applyBorder="1" applyAlignment="1">
      <alignment horizontal="left" vertical="top" wrapText="1"/>
    </xf>
    <xf numFmtId="0" fontId="28" fillId="9" borderId="54" xfId="0" applyFont="1" applyFill="1" applyBorder="1" applyAlignment="1">
      <alignment horizontal="left" vertical="top" wrapText="1"/>
    </xf>
    <xf numFmtId="0" fontId="28" fillId="9" borderId="55" xfId="0" applyFont="1" applyFill="1" applyBorder="1" applyAlignment="1">
      <alignment horizontal="left" vertical="top" wrapText="1"/>
    </xf>
    <xf numFmtId="0" fontId="28" fillId="9" borderId="0" xfId="0" applyFont="1" applyFill="1" applyAlignment="1">
      <alignment horizontal="left" vertical="top" wrapText="1"/>
    </xf>
    <xf numFmtId="0" fontId="28" fillId="9" borderId="56" xfId="0" applyFont="1" applyFill="1" applyBorder="1" applyAlignment="1">
      <alignment horizontal="left" vertical="top" wrapText="1"/>
    </xf>
    <xf numFmtId="0" fontId="28" fillId="9" borderId="57" xfId="0" applyFont="1" applyFill="1" applyBorder="1" applyAlignment="1">
      <alignment horizontal="left" vertical="top" wrapText="1"/>
    </xf>
    <xf numFmtId="0" fontId="28" fillId="9" borderId="39" xfId="0" applyFont="1" applyFill="1" applyBorder="1" applyAlignment="1">
      <alignment horizontal="left" vertical="top" wrapText="1"/>
    </xf>
    <xf numFmtId="0" fontId="28" fillId="9" borderId="31" xfId="0" applyFont="1" applyFill="1" applyBorder="1" applyAlignment="1">
      <alignment horizontal="left" vertical="top" wrapText="1"/>
    </xf>
    <xf numFmtId="0" fontId="5" fillId="3" borderId="0" xfId="2" applyFont="1" applyFill="1" applyAlignment="1">
      <alignment horizontal="left" vertical="center"/>
    </xf>
    <xf numFmtId="0" fontId="5" fillId="3" borderId="0" xfId="2" applyFont="1" applyFill="1">
      <alignment vertical="center"/>
    </xf>
    <xf numFmtId="0" fontId="5" fillId="0" borderId="0" xfId="2" applyFont="1">
      <alignment vertical="center"/>
    </xf>
    <xf numFmtId="0" fontId="5" fillId="0" borderId="0" xfId="2" applyFont="1" applyAlignment="1">
      <alignment horizontal="left" vertical="center"/>
    </xf>
    <xf numFmtId="0" fontId="5" fillId="4" borderId="0" xfId="2" applyFont="1" applyFill="1" applyAlignment="1">
      <alignment horizontal="left" vertical="center"/>
    </xf>
  </cellXfs>
  <cellStyles count="3">
    <cellStyle name="標準" xfId="0" builtinId="0"/>
    <cellStyle name="標準 2" xfId="1" xr:uid="{00000000-0005-0000-0000-000001000000}"/>
    <cellStyle name="標準 3" xfId="2" xr:uid="{19241889-17BF-45ED-8464-E5BFA448B0A2}"/>
  </cellStyles>
  <dxfs count="23">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colors>
    <mruColors>
      <color rgb="FFFF66FF"/>
      <color rgb="FF0066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4ACBC-D38C-476E-ADF1-29CCA4FE50C6}">
  <sheetPr>
    <tabColor rgb="FFFF0000"/>
  </sheetPr>
  <dimension ref="B2:F43"/>
  <sheetViews>
    <sheetView tabSelected="1" topLeftCell="A4" workbookViewId="0">
      <selection activeCell="D16" sqref="D16"/>
    </sheetView>
  </sheetViews>
  <sheetFormatPr defaultColWidth="9" defaultRowHeight="18.75" x14ac:dyDescent="0.15"/>
  <cols>
    <col min="1" max="1" width="3.875" style="202" customWidth="1"/>
    <col min="2" max="3" width="4.375" style="202" customWidth="1"/>
    <col min="4" max="4" width="97.75" style="202" customWidth="1"/>
    <col min="5" max="6" width="4.375" style="202" customWidth="1"/>
    <col min="7" max="16384" width="9" style="202"/>
  </cols>
  <sheetData>
    <row r="2" spans="2:6" x14ac:dyDescent="0.15">
      <c r="B2" s="200" t="s">
        <v>111</v>
      </c>
      <c r="C2" s="200"/>
      <c r="D2" s="200"/>
      <c r="E2" s="200"/>
      <c r="F2" s="201"/>
    </row>
    <row r="3" spans="2:6" x14ac:dyDescent="0.15">
      <c r="B3" s="203"/>
      <c r="C3" s="203"/>
      <c r="D3" s="203"/>
      <c r="E3" s="203"/>
      <c r="F3" s="203"/>
    </row>
    <row r="4" spans="2:6" x14ac:dyDescent="0.15">
      <c r="C4" s="204" t="s">
        <v>112</v>
      </c>
      <c r="D4" s="204"/>
      <c r="E4" s="204"/>
    </row>
    <row r="5" spans="2:6" x14ac:dyDescent="0.15">
      <c r="D5" s="202" t="s">
        <v>113</v>
      </c>
    </row>
    <row r="6" spans="2:6" x14ac:dyDescent="0.15">
      <c r="D6" s="202" t="s">
        <v>114</v>
      </c>
    </row>
    <row r="7" spans="2:6" x14ac:dyDescent="0.15">
      <c r="D7" s="202" t="s">
        <v>115</v>
      </c>
    </row>
    <row r="8" spans="2:6" x14ac:dyDescent="0.15">
      <c r="C8" s="204" t="s">
        <v>116</v>
      </c>
      <c r="D8" s="204"/>
      <c r="E8" s="204"/>
    </row>
    <row r="9" spans="2:6" x14ac:dyDescent="0.15">
      <c r="D9" s="202" t="s">
        <v>117</v>
      </c>
    </row>
    <row r="10" spans="2:6" x14ac:dyDescent="0.15">
      <c r="D10" s="202" t="s">
        <v>118</v>
      </c>
    </row>
    <row r="11" spans="2:6" x14ac:dyDescent="0.15">
      <c r="D11" s="202" t="s">
        <v>119</v>
      </c>
    </row>
    <row r="12" spans="2:6" x14ac:dyDescent="0.15">
      <c r="D12" s="202" t="s">
        <v>120</v>
      </c>
    </row>
    <row r="13" spans="2:6" x14ac:dyDescent="0.15">
      <c r="D13" s="202" t="s">
        <v>121</v>
      </c>
    </row>
    <row r="14" spans="2:6" x14ac:dyDescent="0.15">
      <c r="D14" s="202" t="s">
        <v>122</v>
      </c>
    </row>
    <row r="15" spans="2:6" x14ac:dyDescent="0.15">
      <c r="D15" s="202" t="s">
        <v>123</v>
      </c>
    </row>
    <row r="16" spans="2:6" x14ac:dyDescent="0.15">
      <c r="D16" s="202" t="s">
        <v>124</v>
      </c>
    </row>
    <row r="17" spans="3:5" x14ac:dyDescent="0.15">
      <c r="D17" s="202" t="s">
        <v>125</v>
      </c>
    </row>
    <row r="18" spans="3:5" x14ac:dyDescent="0.15">
      <c r="D18" s="202" t="s">
        <v>126</v>
      </c>
    </row>
    <row r="19" spans="3:5" x14ac:dyDescent="0.15">
      <c r="D19" s="202" t="s">
        <v>127</v>
      </c>
    </row>
    <row r="20" spans="3:5" x14ac:dyDescent="0.15">
      <c r="D20" s="202" t="s">
        <v>128</v>
      </c>
    </row>
    <row r="21" spans="3:5" x14ac:dyDescent="0.15">
      <c r="D21" s="202" t="s">
        <v>129</v>
      </c>
    </row>
    <row r="22" spans="3:5" x14ac:dyDescent="0.15">
      <c r="D22" s="202" t="s">
        <v>130</v>
      </c>
    </row>
    <row r="23" spans="3:5" x14ac:dyDescent="0.15">
      <c r="D23" s="202" t="s">
        <v>131</v>
      </c>
    </row>
    <row r="24" spans="3:5" x14ac:dyDescent="0.15">
      <c r="D24" s="202" t="s">
        <v>132</v>
      </c>
    </row>
    <row r="25" spans="3:5" x14ac:dyDescent="0.15">
      <c r="C25" s="204" t="s">
        <v>133</v>
      </c>
      <c r="D25" s="204"/>
      <c r="E25" s="204"/>
    </row>
    <row r="26" spans="3:5" x14ac:dyDescent="0.15">
      <c r="D26" s="202" t="s">
        <v>134</v>
      </c>
    </row>
    <row r="27" spans="3:5" x14ac:dyDescent="0.15">
      <c r="D27" s="202" t="s">
        <v>135</v>
      </c>
    </row>
    <row r="28" spans="3:5" x14ac:dyDescent="0.15">
      <c r="D28" s="202" t="s">
        <v>136</v>
      </c>
    </row>
    <row r="29" spans="3:5" x14ac:dyDescent="0.15">
      <c r="D29" s="202" t="s">
        <v>137</v>
      </c>
    </row>
    <row r="30" spans="3:5" x14ac:dyDescent="0.15">
      <c r="D30" s="202" t="s">
        <v>138</v>
      </c>
    </row>
    <row r="31" spans="3:5" x14ac:dyDescent="0.15">
      <c r="C31" s="202" t="s">
        <v>139</v>
      </c>
      <c r="D31" s="202" t="s">
        <v>139</v>
      </c>
    </row>
    <row r="32" spans="3:5" x14ac:dyDescent="0.15">
      <c r="D32" s="202" t="s">
        <v>140</v>
      </c>
    </row>
    <row r="33" spans="4:4" x14ac:dyDescent="0.15">
      <c r="D33" s="202" t="s">
        <v>141</v>
      </c>
    </row>
    <row r="34" spans="4:4" x14ac:dyDescent="0.15">
      <c r="D34" s="202" t="s">
        <v>142</v>
      </c>
    </row>
    <row r="35" spans="4:4" x14ac:dyDescent="0.15">
      <c r="D35" s="202" t="s">
        <v>143</v>
      </c>
    </row>
    <row r="36" spans="4:4" x14ac:dyDescent="0.15">
      <c r="D36" s="202" t="s">
        <v>144</v>
      </c>
    </row>
    <row r="37" spans="4:4" x14ac:dyDescent="0.15">
      <c r="D37" s="202" t="s">
        <v>145</v>
      </c>
    </row>
    <row r="38" spans="4:4" x14ac:dyDescent="0.15">
      <c r="D38" s="202" t="s">
        <v>146</v>
      </c>
    </row>
    <row r="39" spans="4:4" x14ac:dyDescent="0.15">
      <c r="D39" s="202" t="s">
        <v>147</v>
      </c>
    </row>
    <row r="40" spans="4:4" x14ac:dyDescent="0.15">
      <c r="D40" s="202" t="s">
        <v>148</v>
      </c>
    </row>
    <row r="41" spans="4:4" x14ac:dyDescent="0.15">
      <c r="D41" s="202" t="s">
        <v>149</v>
      </c>
    </row>
    <row r="42" spans="4:4" x14ac:dyDescent="0.15">
      <c r="D42" s="202" t="s">
        <v>150</v>
      </c>
    </row>
    <row r="43" spans="4:4" x14ac:dyDescent="0.15">
      <c r="D43" s="202" t="s">
        <v>151</v>
      </c>
    </row>
  </sheetData>
  <sheetProtection algorithmName="SHA-512" hashValue="WUXT/D8+6UohhVAyTLBG6WE1i+Svge44UAGZeblFDe0O/AaPOru8eOAsbkWwshm6HiCMl1j5RY8lSQLPJ6M5qg==" saltValue="5Id2sixSdpu89hftG1ni/g==" spinCount="100000" sheet="1" objects="1" scenarios="1"/>
  <mergeCells count="4">
    <mergeCell ref="B2:E2"/>
    <mergeCell ref="C4:E4"/>
    <mergeCell ref="C8:E8"/>
    <mergeCell ref="C25:E25"/>
  </mergeCells>
  <phoneticPr fontId="30"/>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C116"/>
  <sheetViews>
    <sheetView zoomScale="70" zoomScaleNormal="70" workbookViewId="0">
      <selection sqref="A1:F1"/>
    </sheetView>
  </sheetViews>
  <sheetFormatPr defaultRowHeight="13.5" x14ac:dyDescent="0.15"/>
  <cols>
    <col min="1" max="1" width="3.25" customWidth="1"/>
    <col min="2" max="2" width="7.5" style="1" customWidth="1"/>
    <col min="3" max="3" width="8.625" style="1" customWidth="1"/>
    <col min="4" max="4" width="10" customWidth="1"/>
    <col min="5" max="5" width="16.875" customWidth="1"/>
    <col min="6" max="6" width="9.5" style="1" customWidth="1"/>
    <col min="7" max="9" width="13.875" style="1" customWidth="1"/>
    <col min="10" max="10" width="3.25" customWidth="1"/>
    <col min="11" max="11" width="15.625" customWidth="1"/>
    <col min="12" max="12" width="15.625" style="1" customWidth="1"/>
    <col min="13" max="13" width="15.625" style="105" customWidth="1"/>
    <col min="14" max="15" width="15.625" style="1" customWidth="1"/>
    <col min="16" max="16" width="15.625" style="105" customWidth="1"/>
    <col min="17" max="17" width="11.625" style="1" hidden="1" customWidth="1"/>
    <col min="18" max="18" width="6.625" hidden="1" customWidth="1"/>
    <col min="19" max="25" width="6.625" style="47" hidden="1" customWidth="1"/>
    <col min="26" max="28" width="6.625" hidden="1" customWidth="1"/>
    <col min="29" max="29" width="8.75" hidden="1" customWidth="1"/>
    <col min="30" max="30" width="13.625" customWidth="1"/>
    <col min="31" max="31" width="14" customWidth="1"/>
    <col min="32" max="32" width="17.625" customWidth="1"/>
  </cols>
  <sheetData>
    <row r="1" spans="1:27" ht="25.5" customHeight="1" thickBot="1" x14ac:dyDescent="0.2">
      <c r="A1" s="142" t="s">
        <v>99</v>
      </c>
      <c r="B1" s="143"/>
      <c r="C1" s="143"/>
      <c r="D1" s="143"/>
      <c r="E1" s="143"/>
      <c r="F1" s="143"/>
      <c r="G1" s="131" t="s">
        <v>51</v>
      </c>
      <c r="H1" s="131"/>
      <c r="I1" s="131"/>
      <c r="K1" s="26"/>
      <c r="L1" s="26"/>
      <c r="M1" s="26"/>
      <c r="N1" s="26"/>
      <c r="O1" s="26"/>
      <c r="P1" s="26"/>
      <c r="Q1" s="26"/>
      <c r="R1" s="26"/>
    </row>
    <row r="2" spans="1:27" ht="6.75" customHeight="1" thickBot="1" x14ac:dyDescent="0.2">
      <c r="K2" s="180" t="s">
        <v>107</v>
      </c>
      <c r="L2" s="181"/>
      <c r="M2" s="181"/>
      <c r="N2" s="181"/>
      <c r="O2" s="181"/>
      <c r="P2" s="182"/>
      <c r="Q2" s="26"/>
      <c r="R2" s="26"/>
    </row>
    <row r="3" spans="1:27" ht="27" customHeight="1" x14ac:dyDescent="0.15">
      <c r="B3" s="162" t="s">
        <v>44</v>
      </c>
      <c r="C3" s="163"/>
      <c r="D3" s="171" t="s">
        <v>15</v>
      </c>
      <c r="E3" s="140"/>
      <c r="F3" s="172" t="s">
        <v>86</v>
      </c>
      <c r="G3" s="173"/>
      <c r="H3" s="140" t="s">
        <v>14</v>
      </c>
      <c r="I3" s="141"/>
      <c r="K3" s="183"/>
      <c r="L3" s="184"/>
      <c r="M3" s="184"/>
      <c r="N3" s="184"/>
      <c r="O3" s="184"/>
      <c r="P3" s="185"/>
      <c r="Q3" s="26"/>
      <c r="R3" s="26"/>
      <c r="S3" s="48"/>
      <c r="T3" s="48"/>
    </row>
    <row r="4" spans="1:27" ht="27" customHeight="1" x14ac:dyDescent="0.15">
      <c r="B4" s="148"/>
      <c r="C4" s="149"/>
      <c r="D4" s="150"/>
      <c r="E4" s="151"/>
      <c r="F4" s="150"/>
      <c r="G4" s="164"/>
      <c r="H4" s="150"/>
      <c r="I4" s="165"/>
      <c r="K4" s="183"/>
      <c r="L4" s="184"/>
      <c r="M4" s="184"/>
      <c r="N4" s="184"/>
      <c r="O4" s="184"/>
      <c r="P4" s="185"/>
      <c r="Q4" s="26"/>
      <c r="R4" s="26"/>
      <c r="T4" s="48"/>
    </row>
    <row r="5" spans="1:27" ht="27" customHeight="1" x14ac:dyDescent="0.15">
      <c r="B5" s="144" t="s">
        <v>0</v>
      </c>
      <c r="C5" s="24" t="s">
        <v>1</v>
      </c>
      <c r="D5" s="146"/>
      <c r="E5" s="147"/>
      <c r="F5" s="2" t="s">
        <v>50</v>
      </c>
      <c r="G5" s="137"/>
      <c r="H5" s="138"/>
      <c r="I5" s="139"/>
      <c r="K5" s="183"/>
      <c r="L5" s="184"/>
      <c r="M5" s="184"/>
      <c r="N5" s="184"/>
      <c r="O5" s="184"/>
      <c r="P5" s="185"/>
      <c r="Q5" s="26"/>
      <c r="R5" s="26"/>
      <c r="T5" s="48"/>
    </row>
    <row r="6" spans="1:27" ht="27" customHeight="1" thickBot="1" x14ac:dyDescent="0.2">
      <c r="B6" s="145"/>
      <c r="C6" s="41" t="s">
        <v>48</v>
      </c>
      <c r="D6" s="158"/>
      <c r="E6" s="159"/>
      <c r="F6" s="160"/>
      <c r="G6" s="74" t="s">
        <v>58</v>
      </c>
      <c r="H6" s="158"/>
      <c r="I6" s="161"/>
      <c r="K6" s="183"/>
      <c r="L6" s="184"/>
      <c r="M6" s="184"/>
      <c r="N6" s="184"/>
      <c r="O6" s="184"/>
      <c r="P6" s="185"/>
      <c r="Q6" s="26"/>
      <c r="R6" s="26"/>
      <c r="T6" s="48"/>
    </row>
    <row r="7" spans="1:27" ht="27" customHeight="1" thickBot="1" x14ac:dyDescent="0.2">
      <c r="B7" s="5" t="s">
        <v>27</v>
      </c>
      <c r="C7" s="6"/>
      <c r="D7" s="7"/>
      <c r="E7" s="7"/>
      <c r="F7" s="6"/>
      <c r="G7" s="5"/>
      <c r="H7" s="6"/>
      <c r="K7" s="183"/>
      <c r="L7" s="184"/>
      <c r="M7" s="184"/>
      <c r="N7" s="184"/>
      <c r="O7" s="184"/>
      <c r="P7" s="185"/>
      <c r="Q7" s="26"/>
      <c r="R7" s="26"/>
      <c r="S7" s="48"/>
      <c r="T7" s="48"/>
    </row>
    <row r="8" spans="1:27" ht="27" customHeight="1" x14ac:dyDescent="0.15">
      <c r="B8" s="166" t="s">
        <v>32</v>
      </c>
      <c r="C8" s="167"/>
      <c r="D8" s="8"/>
      <c r="E8" s="4" t="s">
        <v>8</v>
      </c>
      <c r="G8" s="29" t="s">
        <v>33</v>
      </c>
      <c r="H8" s="104" t="s">
        <v>92</v>
      </c>
      <c r="I8" s="30" t="s">
        <v>34</v>
      </c>
      <c r="K8" s="183"/>
      <c r="L8" s="184"/>
      <c r="M8" s="184"/>
      <c r="N8" s="184"/>
      <c r="O8" s="184"/>
      <c r="P8" s="185"/>
      <c r="Q8" s="26"/>
      <c r="R8" s="26"/>
      <c r="S8" s="49"/>
      <c r="T8" s="49"/>
      <c r="U8" s="49"/>
      <c r="V8" s="49"/>
      <c r="W8" s="49"/>
      <c r="X8" s="49"/>
      <c r="Y8" s="49"/>
    </row>
    <row r="9" spans="1:27" ht="27" customHeight="1" thickBot="1" x14ac:dyDescent="0.2">
      <c r="B9" s="9">
        <f>SUM(A15+A35+A55+A75+A95)</f>
        <v>0</v>
      </c>
      <c r="C9" s="10">
        <f>SUM(A16+A36+A56+A76+A96)</f>
        <v>0</v>
      </c>
      <c r="D9" s="8"/>
      <c r="E9" s="11" t="e">
        <f>VLOOKUP($B$4,$T$12:$U$16,2,0)</f>
        <v>#N/A</v>
      </c>
      <c r="G9" s="40" t="e">
        <f>C9*E9</f>
        <v>#N/A</v>
      </c>
      <c r="H9" s="39">
        <f>リレー申込票!I6</f>
        <v>0</v>
      </c>
      <c r="I9" s="12" t="e">
        <f>SUM(G9+H9)</f>
        <v>#N/A</v>
      </c>
      <c r="K9" s="183"/>
      <c r="L9" s="184"/>
      <c r="M9" s="184"/>
      <c r="N9" s="184"/>
      <c r="O9" s="184"/>
      <c r="P9" s="185"/>
      <c r="Q9" s="26"/>
      <c r="R9" s="26"/>
      <c r="S9" s="49"/>
      <c r="T9" s="49"/>
      <c r="U9" s="49"/>
      <c r="V9" s="49"/>
      <c r="W9" s="49"/>
      <c r="X9" s="49"/>
      <c r="Y9" s="49"/>
    </row>
    <row r="10" spans="1:27" ht="6.75" customHeight="1" thickBot="1" x14ac:dyDescent="0.2">
      <c r="B10" s="5"/>
      <c r="G10" s="5"/>
      <c r="K10" s="183"/>
      <c r="L10" s="184"/>
      <c r="M10" s="184"/>
      <c r="N10" s="184"/>
      <c r="O10" s="184"/>
      <c r="P10" s="185"/>
      <c r="Q10" s="26"/>
      <c r="R10" s="26"/>
      <c r="S10" s="49"/>
      <c r="T10" s="49"/>
      <c r="U10" s="49"/>
      <c r="V10" s="49"/>
      <c r="W10" s="49"/>
      <c r="X10" s="49"/>
      <c r="Y10" s="49"/>
    </row>
    <row r="11" spans="1:27" ht="26.25" customHeight="1" x14ac:dyDescent="0.15">
      <c r="B11" s="174" t="s">
        <v>2</v>
      </c>
      <c r="C11" s="175" t="s">
        <v>3</v>
      </c>
      <c r="D11" s="176" t="s">
        <v>110</v>
      </c>
      <c r="E11" s="3" t="s">
        <v>1</v>
      </c>
      <c r="F11" s="152" t="s">
        <v>4</v>
      </c>
      <c r="G11" s="132" t="s">
        <v>30</v>
      </c>
      <c r="H11" s="132"/>
      <c r="I11" s="133"/>
      <c r="K11" s="183"/>
      <c r="L11" s="184"/>
      <c r="M11" s="184"/>
      <c r="N11" s="184"/>
      <c r="O11" s="184"/>
      <c r="P11" s="185"/>
      <c r="Q11" s="26"/>
      <c r="R11" s="26"/>
      <c r="S11" s="50"/>
      <c r="T11" s="49"/>
      <c r="U11" s="49"/>
      <c r="V11" s="49"/>
      <c r="W11" s="49"/>
      <c r="X11" s="49"/>
      <c r="Y11" s="49"/>
    </row>
    <row r="12" spans="1:27" ht="26.25" customHeight="1" thickBot="1" x14ac:dyDescent="0.2">
      <c r="B12" s="145"/>
      <c r="C12" s="135"/>
      <c r="D12" s="177"/>
      <c r="E12" s="17" t="s">
        <v>6</v>
      </c>
      <c r="F12" s="153"/>
      <c r="G12" s="134" t="s">
        <v>31</v>
      </c>
      <c r="H12" s="135"/>
      <c r="I12" s="136"/>
      <c r="K12" s="183"/>
      <c r="L12" s="184"/>
      <c r="M12" s="184"/>
      <c r="N12" s="184"/>
      <c r="O12" s="184"/>
      <c r="P12" s="185"/>
      <c r="Q12"/>
      <c r="R12" s="37"/>
      <c r="S12" s="49">
        <v>1</v>
      </c>
      <c r="T12" s="49" t="s">
        <v>16</v>
      </c>
      <c r="U12" s="47">
        <v>1500</v>
      </c>
      <c r="V12" s="51" t="s">
        <v>49</v>
      </c>
      <c r="W12" s="47" t="s">
        <v>13</v>
      </c>
      <c r="X12" s="51" t="s">
        <v>65</v>
      </c>
      <c r="Y12" s="51" t="s">
        <v>66</v>
      </c>
      <c r="Z12" s="51" t="s">
        <v>101</v>
      </c>
      <c r="AA12" s="51" t="s">
        <v>106</v>
      </c>
    </row>
    <row r="13" spans="1:27" ht="26.25" customHeight="1" x14ac:dyDescent="0.15">
      <c r="B13" s="168" t="s">
        <v>7</v>
      </c>
      <c r="C13" s="155" t="s">
        <v>13</v>
      </c>
      <c r="D13" s="155"/>
      <c r="E13" s="53" t="s">
        <v>42</v>
      </c>
      <c r="F13" s="154">
        <v>2</v>
      </c>
      <c r="G13" s="44" t="s">
        <v>41</v>
      </c>
      <c r="H13" s="44" t="s">
        <v>26</v>
      </c>
      <c r="I13" s="57"/>
      <c r="K13" s="183"/>
      <c r="L13" s="184"/>
      <c r="M13" s="184"/>
      <c r="N13" s="184"/>
      <c r="O13" s="184"/>
      <c r="P13" s="185"/>
      <c r="Q13"/>
      <c r="R13" s="37"/>
      <c r="S13" s="49">
        <v>2</v>
      </c>
      <c r="T13" s="49" t="s">
        <v>17</v>
      </c>
      <c r="U13" s="49">
        <v>1500</v>
      </c>
      <c r="V13" s="51" t="s">
        <v>52</v>
      </c>
      <c r="W13" s="47" t="s">
        <v>52</v>
      </c>
      <c r="X13" s="51" t="s">
        <v>52</v>
      </c>
      <c r="Y13" s="51" t="s">
        <v>52</v>
      </c>
      <c r="Z13" s="51" t="s">
        <v>105</v>
      </c>
      <c r="AA13" s="51" t="s">
        <v>105</v>
      </c>
    </row>
    <row r="14" spans="1:27" ht="26.25" customHeight="1" x14ac:dyDescent="0.15">
      <c r="B14" s="169"/>
      <c r="C14" s="170"/>
      <c r="D14" s="170"/>
      <c r="E14" s="54" t="s">
        <v>43</v>
      </c>
      <c r="F14" s="155"/>
      <c r="G14" s="55">
        <v>10129</v>
      </c>
      <c r="H14" s="55">
        <v>471</v>
      </c>
      <c r="I14" s="58"/>
      <c r="K14" s="183"/>
      <c r="L14" s="184"/>
      <c r="M14" s="184"/>
      <c r="N14" s="184"/>
      <c r="O14" s="184"/>
      <c r="P14" s="185"/>
      <c r="Q14"/>
      <c r="R14" s="37"/>
      <c r="S14" s="49">
        <v>3</v>
      </c>
      <c r="T14" s="49" t="s">
        <v>18</v>
      </c>
      <c r="U14" s="49">
        <v>1000</v>
      </c>
      <c r="V14" s="51" t="s">
        <v>69</v>
      </c>
      <c r="W14" s="47" t="s">
        <v>69</v>
      </c>
      <c r="X14" s="51" t="s">
        <v>69</v>
      </c>
      <c r="Y14" s="51" t="s">
        <v>69</v>
      </c>
      <c r="Z14" s="51" t="s">
        <v>103</v>
      </c>
      <c r="AA14" s="51" t="s">
        <v>103</v>
      </c>
    </row>
    <row r="15" spans="1:27" ht="27" customHeight="1" thickBot="1" x14ac:dyDescent="0.2">
      <c r="A15" s="8">
        <f>COUNTA(E15,E17,E19,E21,E23,E25,E27,E29,E31,E33)</f>
        <v>0</v>
      </c>
      <c r="B15" s="156">
        <v>1</v>
      </c>
      <c r="C15" s="157"/>
      <c r="D15" s="157"/>
      <c r="E15" s="45"/>
      <c r="F15" s="127"/>
      <c r="G15" s="72"/>
      <c r="H15" s="72"/>
      <c r="I15" s="58"/>
      <c r="K15" s="186"/>
      <c r="L15" s="187"/>
      <c r="M15" s="187"/>
      <c r="N15" s="187"/>
      <c r="O15" s="187"/>
      <c r="P15" s="188"/>
      <c r="Q15"/>
      <c r="R15" s="37"/>
      <c r="S15" s="49">
        <v>4</v>
      </c>
      <c r="T15" s="49" t="s">
        <v>19</v>
      </c>
      <c r="U15" s="49">
        <v>800</v>
      </c>
      <c r="V15" s="51" t="s">
        <v>70</v>
      </c>
      <c r="W15" s="47" t="s">
        <v>70</v>
      </c>
      <c r="X15" s="49" t="s">
        <v>95</v>
      </c>
      <c r="Y15" s="49" t="s">
        <v>78</v>
      </c>
    </row>
    <row r="16" spans="1:27" ht="27" customHeight="1" thickBot="1" x14ac:dyDescent="0.2">
      <c r="A16" s="38">
        <f>COUNTA(G15:I15,G17:I17,G19:I19,G21:I21,G23:I23,G25:I25,G27:I27,G29:I29,G31:I31,G33:I33)</f>
        <v>0</v>
      </c>
      <c r="B16" s="156"/>
      <c r="C16" s="157"/>
      <c r="D16" s="157"/>
      <c r="E16" s="45"/>
      <c r="F16" s="128"/>
      <c r="G16" s="72"/>
      <c r="H16" s="72"/>
      <c r="I16" s="58"/>
      <c r="K16" s="27" t="s">
        <v>5</v>
      </c>
      <c r="O16" s="56"/>
      <c r="P16" s="56"/>
      <c r="Q16"/>
      <c r="R16" s="37"/>
      <c r="S16" s="49">
        <v>5</v>
      </c>
      <c r="T16" s="51" t="s">
        <v>100</v>
      </c>
      <c r="U16" s="49">
        <v>800</v>
      </c>
      <c r="V16" s="51" t="s">
        <v>71</v>
      </c>
      <c r="W16" s="47" t="s">
        <v>78</v>
      </c>
      <c r="X16" s="47" t="s">
        <v>71</v>
      </c>
      <c r="Y16" s="47" t="s">
        <v>97</v>
      </c>
    </row>
    <row r="17" spans="2:25" ht="27" customHeight="1" thickBot="1" x14ac:dyDescent="0.2">
      <c r="B17" s="156">
        <v>2</v>
      </c>
      <c r="C17" s="157"/>
      <c r="D17" s="157"/>
      <c r="E17" s="45"/>
      <c r="F17" s="127"/>
      <c r="G17" s="72"/>
      <c r="H17" s="72"/>
      <c r="I17" s="58"/>
      <c r="K17" s="92" t="s">
        <v>49</v>
      </c>
      <c r="L17" s="80" t="s">
        <v>65</v>
      </c>
      <c r="M17" s="112" t="s">
        <v>101</v>
      </c>
      <c r="N17" s="95" t="s">
        <v>13</v>
      </c>
      <c r="O17" s="78" t="s">
        <v>66</v>
      </c>
      <c r="P17" s="108" t="s">
        <v>104</v>
      </c>
      <c r="Q17"/>
      <c r="R17" s="37"/>
      <c r="S17" s="49">
        <v>6</v>
      </c>
      <c r="U17" s="49"/>
      <c r="V17" s="47" t="s">
        <v>53</v>
      </c>
      <c r="W17" s="47" t="s">
        <v>97</v>
      </c>
      <c r="X17" s="47" t="s">
        <v>53</v>
      </c>
      <c r="Y17" s="47" t="s">
        <v>84</v>
      </c>
    </row>
    <row r="18" spans="2:25" ht="27" customHeight="1" x14ac:dyDescent="0.15">
      <c r="B18" s="156"/>
      <c r="C18" s="157"/>
      <c r="D18" s="157"/>
      <c r="E18" s="45"/>
      <c r="F18" s="128"/>
      <c r="G18" s="72"/>
      <c r="H18" s="72"/>
      <c r="I18" s="58"/>
      <c r="K18" s="93" t="s">
        <v>52</v>
      </c>
      <c r="L18" s="116" t="s">
        <v>52</v>
      </c>
      <c r="M18" s="110" t="s">
        <v>102</v>
      </c>
      <c r="N18" s="89" t="s">
        <v>52</v>
      </c>
      <c r="O18" s="77" t="s">
        <v>52</v>
      </c>
      <c r="P18" s="114" t="s">
        <v>102</v>
      </c>
      <c r="Q18"/>
      <c r="R18" s="37"/>
      <c r="S18" s="49" t="s">
        <v>46</v>
      </c>
      <c r="U18" s="49"/>
      <c r="V18" s="47" t="s">
        <v>72</v>
      </c>
      <c r="W18" s="47" t="s">
        <v>80</v>
      </c>
      <c r="X18" s="51" t="s">
        <v>83</v>
      </c>
      <c r="Y18" s="51" t="s">
        <v>73</v>
      </c>
    </row>
    <row r="19" spans="2:25" ht="27" customHeight="1" thickBot="1" x14ac:dyDescent="0.2">
      <c r="B19" s="156">
        <v>3</v>
      </c>
      <c r="C19" s="157"/>
      <c r="D19" s="157"/>
      <c r="E19" s="45"/>
      <c r="F19" s="127"/>
      <c r="G19" s="72"/>
      <c r="H19" s="72"/>
      <c r="I19" s="58"/>
      <c r="K19" s="90" t="s">
        <v>69</v>
      </c>
      <c r="L19" s="81" t="s">
        <v>69</v>
      </c>
      <c r="M19" s="110" t="s">
        <v>103</v>
      </c>
      <c r="N19" s="118" t="s">
        <v>69</v>
      </c>
      <c r="O19" s="76" t="s">
        <v>69</v>
      </c>
      <c r="P19" s="114" t="s">
        <v>103</v>
      </c>
      <c r="Q19"/>
      <c r="R19" s="37"/>
      <c r="S19" s="49" t="s">
        <v>47</v>
      </c>
      <c r="U19" s="49"/>
      <c r="V19" s="47" t="s">
        <v>73</v>
      </c>
      <c r="W19" s="47" t="s">
        <v>73</v>
      </c>
      <c r="X19" s="49" t="s">
        <v>73</v>
      </c>
      <c r="Y19" s="49" t="s">
        <v>74</v>
      </c>
    </row>
    <row r="20" spans="2:25" ht="27" customHeight="1" x14ac:dyDescent="0.15">
      <c r="B20" s="156"/>
      <c r="C20" s="157"/>
      <c r="D20" s="157"/>
      <c r="E20" s="45"/>
      <c r="F20" s="128"/>
      <c r="G20" s="72"/>
      <c r="H20" s="72"/>
      <c r="I20" s="58"/>
      <c r="K20" s="90" t="s">
        <v>70</v>
      </c>
      <c r="L20" s="79" t="s">
        <v>96</v>
      </c>
      <c r="M20" s="119"/>
      <c r="N20" s="76" t="s">
        <v>70</v>
      </c>
      <c r="O20" s="76" t="s">
        <v>79</v>
      </c>
      <c r="P20" s="115"/>
      <c r="Q20"/>
      <c r="R20" s="37"/>
      <c r="S20" s="49"/>
      <c r="U20" s="49"/>
      <c r="V20" s="47" t="s">
        <v>74</v>
      </c>
      <c r="W20" s="47" t="s">
        <v>74</v>
      </c>
      <c r="X20" s="49" t="s">
        <v>74</v>
      </c>
      <c r="Y20" s="49" t="s">
        <v>54</v>
      </c>
    </row>
    <row r="21" spans="2:25" ht="27" customHeight="1" x14ac:dyDescent="0.15">
      <c r="B21" s="156">
        <v>4</v>
      </c>
      <c r="C21" s="157"/>
      <c r="D21" s="157"/>
      <c r="E21" s="45"/>
      <c r="F21" s="127"/>
      <c r="G21" s="72"/>
      <c r="H21" s="72"/>
      <c r="I21" s="58"/>
      <c r="K21" s="90" t="s">
        <v>71</v>
      </c>
      <c r="L21" s="81" t="s">
        <v>71</v>
      </c>
      <c r="M21" s="122"/>
      <c r="N21" s="96" t="s">
        <v>78</v>
      </c>
      <c r="O21" s="83" t="s">
        <v>98</v>
      </c>
      <c r="P21" s="110"/>
      <c r="Q21"/>
      <c r="R21" s="37"/>
      <c r="S21" s="49"/>
      <c r="U21" s="49"/>
      <c r="V21" s="51" t="s">
        <v>54</v>
      </c>
      <c r="W21" s="47" t="s">
        <v>54</v>
      </c>
      <c r="X21" s="49" t="s">
        <v>54</v>
      </c>
      <c r="Y21" s="49" t="s">
        <v>85</v>
      </c>
    </row>
    <row r="22" spans="2:25" ht="27" customHeight="1" x14ac:dyDescent="0.15">
      <c r="B22" s="156"/>
      <c r="C22" s="157"/>
      <c r="D22" s="157"/>
      <c r="E22" s="45"/>
      <c r="F22" s="128"/>
      <c r="G22" s="72"/>
      <c r="H22" s="72"/>
      <c r="I22" s="58"/>
      <c r="K22" s="90" t="s">
        <v>93</v>
      </c>
      <c r="L22" s="79" t="s">
        <v>53</v>
      </c>
      <c r="M22" s="123"/>
      <c r="N22" s="120" t="s">
        <v>98</v>
      </c>
      <c r="O22" s="76" t="s">
        <v>84</v>
      </c>
      <c r="P22" s="109"/>
      <c r="Q22"/>
      <c r="R22" s="37"/>
      <c r="S22" s="52"/>
      <c r="T22" s="49"/>
      <c r="U22" s="49"/>
      <c r="V22" s="47" t="s">
        <v>77</v>
      </c>
      <c r="W22" s="47" t="s">
        <v>81</v>
      </c>
      <c r="X22" s="47" t="s">
        <v>75</v>
      </c>
      <c r="Y22" s="51" t="s">
        <v>55</v>
      </c>
    </row>
    <row r="23" spans="2:25" ht="27" customHeight="1" x14ac:dyDescent="0.15">
      <c r="B23" s="156">
        <v>5</v>
      </c>
      <c r="C23" s="157"/>
      <c r="D23" s="157"/>
      <c r="E23" s="45"/>
      <c r="F23" s="127"/>
      <c r="G23" s="72"/>
      <c r="H23" s="72"/>
      <c r="I23" s="58"/>
      <c r="K23" s="90" t="s">
        <v>72</v>
      </c>
      <c r="L23" s="79" t="s">
        <v>83</v>
      </c>
      <c r="M23" s="123"/>
      <c r="N23" s="96" t="s">
        <v>80</v>
      </c>
      <c r="O23" s="76" t="s">
        <v>73</v>
      </c>
      <c r="P23" s="109"/>
      <c r="Q23"/>
      <c r="R23" s="37"/>
      <c r="S23" s="49"/>
      <c r="T23" s="49"/>
      <c r="U23" s="49"/>
      <c r="V23" s="47" t="s">
        <v>59</v>
      </c>
      <c r="W23" s="47" t="s">
        <v>55</v>
      </c>
      <c r="X23" s="51" t="s">
        <v>108</v>
      </c>
      <c r="Y23" s="51"/>
    </row>
    <row r="24" spans="2:25" ht="27" customHeight="1" x14ac:dyDescent="0.15">
      <c r="B24" s="156"/>
      <c r="C24" s="157"/>
      <c r="D24" s="157"/>
      <c r="E24" s="45"/>
      <c r="F24" s="128"/>
      <c r="G24" s="72"/>
      <c r="H24" s="72"/>
      <c r="I24" s="58"/>
      <c r="K24" s="90" t="s">
        <v>73</v>
      </c>
      <c r="L24" s="94" t="s">
        <v>73</v>
      </c>
      <c r="M24" s="124"/>
      <c r="N24" s="120" t="s">
        <v>73</v>
      </c>
      <c r="O24" s="97" t="s">
        <v>74</v>
      </c>
      <c r="P24" s="111"/>
      <c r="Q24"/>
      <c r="V24" s="47" t="s">
        <v>61</v>
      </c>
      <c r="W24" s="47" t="s">
        <v>94</v>
      </c>
    </row>
    <row r="25" spans="2:25" ht="27" customHeight="1" x14ac:dyDescent="0.15">
      <c r="B25" s="156">
        <v>6</v>
      </c>
      <c r="C25" s="157"/>
      <c r="D25" s="157"/>
      <c r="E25" s="45"/>
      <c r="F25" s="127"/>
      <c r="G25" s="72"/>
      <c r="H25" s="72"/>
      <c r="I25" s="58"/>
      <c r="K25" s="91" t="s">
        <v>74</v>
      </c>
      <c r="L25" s="94" t="s">
        <v>74</v>
      </c>
      <c r="M25" s="124"/>
      <c r="N25" s="96" t="s">
        <v>74</v>
      </c>
      <c r="O25" s="97" t="s">
        <v>54</v>
      </c>
      <c r="P25" s="111"/>
      <c r="Q25"/>
      <c r="V25" s="47" t="s">
        <v>60</v>
      </c>
      <c r="W25" s="47" t="s">
        <v>82</v>
      </c>
    </row>
    <row r="26" spans="2:25" ht="27" customHeight="1" x14ac:dyDescent="0.15">
      <c r="B26" s="156"/>
      <c r="C26" s="157"/>
      <c r="D26" s="157"/>
      <c r="E26" s="45"/>
      <c r="F26" s="128"/>
      <c r="G26" s="72"/>
      <c r="H26" s="72"/>
      <c r="I26" s="58"/>
      <c r="K26" s="91" t="s">
        <v>54</v>
      </c>
      <c r="L26" s="94" t="s">
        <v>54</v>
      </c>
      <c r="M26" s="124"/>
      <c r="N26" s="121" t="s">
        <v>54</v>
      </c>
      <c r="O26" s="97" t="s">
        <v>85</v>
      </c>
      <c r="P26" s="111"/>
      <c r="Q26"/>
      <c r="V26" s="47" t="s">
        <v>94</v>
      </c>
    </row>
    <row r="27" spans="2:25" ht="27" customHeight="1" thickBot="1" x14ac:dyDescent="0.2">
      <c r="B27" s="156">
        <v>7</v>
      </c>
      <c r="C27" s="157"/>
      <c r="D27" s="157"/>
      <c r="E27" s="45"/>
      <c r="F27" s="127"/>
      <c r="G27" s="72"/>
      <c r="H27" s="72"/>
      <c r="I27" s="58"/>
      <c r="K27" s="81" t="s">
        <v>77</v>
      </c>
      <c r="L27" s="102" t="s">
        <v>75</v>
      </c>
      <c r="M27" s="124"/>
      <c r="N27" s="96" t="s">
        <v>81</v>
      </c>
      <c r="O27" s="103" t="s">
        <v>90</v>
      </c>
      <c r="P27" s="111"/>
      <c r="Q27"/>
      <c r="V27" s="47" t="s">
        <v>76</v>
      </c>
    </row>
    <row r="28" spans="2:25" ht="27" customHeight="1" thickBot="1" x14ac:dyDescent="0.2">
      <c r="B28" s="156"/>
      <c r="C28" s="157"/>
      <c r="D28" s="157"/>
      <c r="E28" s="45"/>
      <c r="F28" s="128"/>
      <c r="G28" s="72"/>
      <c r="H28" s="72"/>
      <c r="I28" s="58"/>
      <c r="J28" s="75"/>
      <c r="K28" s="81" t="s">
        <v>59</v>
      </c>
      <c r="L28" s="117" t="s">
        <v>91</v>
      </c>
      <c r="N28" s="76" t="s">
        <v>55</v>
      </c>
      <c r="Q28"/>
    </row>
    <row r="29" spans="2:25" ht="27" customHeight="1" x14ac:dyDescent="0.15">
      <c r="B29" s="156">
        <v>8</v>
      </c>
      <c r="C29" s="157"/>
      <c r="D29" s="157"/>
      <c r="E29" s="45"/>
      <c r="F29" s="127"/>
      <c r="G29" s="72"/>
      <c r="H29" s="72"/>
      <c r="I29" s="58"/>
      <c r="J29" s="75"/>
      <c r="K29" s="81" t="s">
        <v>61</v>
      </c>
      <c r="L29" s="125"/>
      <c r="M29" s="113"/>
      <c r="N29" s="107" t="s">
        <v>94</v>
      </c>
      <c r="O29"/>
      <c r="P29"/>
      <c r="Q29"/>
    </row>
    <row r="30" spans="2:25" ht="27" customHeight="1" thickBot="1" x14ac:dyDescent="0.2">
      <c r="B30" s="156"/>
      <c r="C30" s="157"/>
      <c r="D30" s="157"/>
      <c r="E30" s="45"/>
      <c r="F30" s="128"/>
      <c r="G30" s="72"/>
      <c r="H30" s="72"/>
      <c r="I30" s="58"/>
      <c r="J30" s="75"/>
      <c r="K30" s="81" t="s">
        <v>60</v>
      </c>
      <c r="L30"/>
      <c r="M30"/>
      <c r="N30" s="84" t="s">
        <v>82</v>
      </c>
      <c r="O30"/>
      <c r="P30"/>
      <c r="Q30"/>
    </row>
    <row r="31" spans="2:25" ht="27" customHeight="1" x14ac:dyDescent="0.15">
      <c r="B31" s="156">
        <v>9</v>
      </c>
      <c r="C31" s="157"/>
      <c r="D31" s="157"/>
      <c r="E31" s="45"/>
      <c r="F31" s="127"/>
      <c r="G31" s="72"/>
      <c r="H31" s="72"/>
      <c r="I31" s="58"/>
      <c r="J31" s="75"/>
      <c r="K31" s="106" t="s">
        <v>94</v>
      </c>
      <c r="L31"/>
      <c r="M31"/>
      <c r="N31"/>
      <c r="O31"/>
      <c r="P31"/>
      <c r="Q31"/>
    </row>
    <row r="32" spans="2:25" ht="27" customHeight="1" thickBot="1" x14ac:dyDescent="0.2">
      <c r="B32" s="156"/>
      <c r="C32" s="157"/>
      <c r="D32" s="157"/>
      <c r="E32" s="45"/>
      <c r="F32" s="128"/>
      <c r="G32" s="72"/>
      <c r="H32" s="72"/>
      <c r="I32" s="58"/>
      <c r="J32" s="75"/>
      <c r="K32" s="82" t="s">
        <v>76</v>
      </c>
      <c r="L32"/>
      <c r="M32"/>
      <c r="N32"/>
      <c r="Q32"/>
    </row>
    <row r="33" spans="1:17" ht="27" customHeight="1" x14ac:dyDescent="0.15">
      <c r="B33" s="156">
        <v>10</v>
      </c>
      <c r="C33" s="157"/>
      <c r="D33" s="157"/>
      <c r="E33" s="45"/>
      <c r="F33" s="127"/>
      <c r="G33" s="72"/>
      <c r="H33" s="72"/>
      <c r="I33" s="58"/>
      <c r="J33" s="75"/>
      <c r="N33"/>
      <c r="Q33"/>
    </row>
    <row r="34" spans="1:17" ht="27" customHeight="1" thickBot="1" x14ac:dyDescent="0.2">
      <c r="B34" s="145"/>
      <c r="C34" s="178"/>
      <c r="D34" s="179"/>
      <c r="E34" s="46"/>
      <c r="F34" s="129"/>
      <c r="G34" s="73"/>
      <c r="H34" s="73"/>
      <c r="I34" s="59"/>
      <c r="J34" s="75"/>
      <c r="Q34"/>
    </row>
    <row r="35" spans="1:17" ht="27" customHeight="1" x14ac:dyDescent="0.15">
      <c r="A35" s="8">
        <f>COUNTA(E35,E37,E39,E41,E43,E45,E47,E49,E51,E53)</f>
        <v>0</v>
      </c>
      <c r="B35" s="156">
        <v>11</v>
      </c>
      <c r="C35" s="128"/>
      <c r="D35" s="157"/>
      <c r="E35" s="45"/>
      <c r="F35" s="130"/>
      <c r="G35" s="72"/>
      <c r="H35" s="72"/>
      <c r="I35" s="58"/>
      <c r="J35" s="75"/>
      <c r="Q35"/>
    </row>
    <row r="36" spans="1:17" ht="27" customHeight="1" x14ac:dyDescent="0.15">
      <c r="A36" s="38">
        <f>COUNTA(G35:I35,G37:I37,G39:I39,G41:I41,G43:I43,G45:I45,G47:I47,G49:I49,G51:I51,G53:I53)</f>
        <v>0</v>
      </c>
      <c r="B36" s="156"/>
      <c r="C36" s="157"/>
      <c r="D36" s="157"/>
      <c r="E36" s="45"/>
      <c r="F36" s="128"/>
      <c r="G36" s="72"/>
      <c r="H36" s="72"/>
      <c r="I36" s="58"/>
      <c r="O36" s="15"/>
      <c r="P36" s="15"/>
      <c r="Q36"/>
    </row>
    <row r="37" spans="1:17" ht="27" customHeight="1" x14ac:dyDescent="0.15">
      <c r="B37" s="156">
        <v>12</v>
      </c>
      <c r="C37" s="157"/>
      <c r="D37" s="157"/>
      <c r="E37" s="45"/>
      <c r="F37" s="127"/>
      <c r="G37" s="72"/>
      <c r="H37" s="72"/>
      <c r="I37" s="58"/>
      <c r="K37" s="13"/>
      <c r="L37" s="14"/>
      <c r="M37" s="14"/>
      <c r="O37" s="15"/>
      <c r="P37" s="15"/>
      <c r="Q37"/>
    </row>
    <row r="38" spans="1:17" ht="27" customHeight="1" x14ac:dyDescent="0.15">
      <c r="B38" s="156"/>
      <c r="C38" s="157"/>
      <c r="D38" s="157"/>
      <c r="E38" s="45"/>
      <c r="F38" s="128"/>
      <c r="G38" s="72"/>
      <c r="H38" s="72"/>
      <c r="I38" s="58"/>
      <c r="K38" s="16"/>
      <c r="L38" s="14"/>
      <c r="M38" s="14"/>
      <c r="N38" s="15"/>
      <c r="O38" s="15"/>
      <c r="P38" s="15"/>
      <c r="Q38"/>
    </row>
    <row r="39" spans="1:17" ht="27" customHeight="1" x14ac:dyDescent="0.15">
      <c r="B39" s="156">
        <v>13</v>
      </c>
      <c r="C39" s="157"/>
      <c r="D39" s="157"/>
      <c r="E39" s="45"/>
      <c r="F39" s="127"/>
      <c r="G39" s="72"/>
      <c r="H39" s="72"/>
      <c r="I39" s="58"/>
      <c r="K39" s="13"/>
      <c r="L39" s="14"/>
      <c r="M39" s="14"/>
      <c r="N39" s="15"/>
      <c r="O39" s="15"/>
      <c r="P39" s="15"/>
      <c r="Q39"/>
    </row>
    <row r="40" spans="1:17" ht="27" customHeight="1" x14ac:dyDescent="0.15">
      <c r="B40" s="156"/>
      <c r="C40" s="157"/>
      <c r="D40" s="157"/>
      <c r="E40" s="45"/>
      <c r="F40" s="128"/>
      <c r="G40" s="72"/>
      <c r="H40" s="72"/>
      <c r="I40" s="58"/>
      <c r="K40" s="13"/>
      <c r="L40" s="15"/>
      <c r="M40" s="15"/>
      <c r="N40" s="15"/>
      <c r="O40" s="15"/>
      <c r="P40" s="15"/>
      <c r="Q40"/>
    </row>
    <row r="41" spans="1:17" ht="27" customHeight="1" x14ac:dyDescent="0.15">
      <c r="B41" s="156">
        <v>14</v>
      </c>
      <c r="C41" s="157"/>
      <c r="D41" s="157"/>
      <c r="E41" s="45"/>
      <c r="F41" s="127"/>
      <c r="G41" s="72"/>
      <c r="H41" s="72"/>
      <c r="I41" s="58"/>
      <c r="K41" s="13"/>
      <c r="L41" s="14"/>
      <c r="M41" s="14"/>
      <c r="N41" s="15"/>
      <c r="O41" s="15"/>
      <c r="P41" s="15"/>
      <c r="Q41"/>
    </row>
    <row r="42" spans="1:17" ht="27" customHeight="1" x14ac:dyDescent="0.15">
      <c r="B42" s="156"/>
      <c r="C42" s="157"/>
      <c r="D42" s="157"/>
      <c r="E42" s="45"/>
      <c r="F42" s="128"/>
      <c r="G42" s="72"/>
      <c r="H42" s="72"/>
      <c r="I42" s="58"/>
      <c r="K42" s="13"/>
      <c r="L42" s="14"/>
      <c r="M42" s="14"/>
      <c r="N42" s="15"/>
      <c r="O42" s="15"/>
      <c r="P42" s="15"/>
      <c r="Q42" s="43"/>
    </row>
    <row r="43" spans="1:17" ht="27" customHeight="1" x14ac:dyDescent="0.15">
      <c r="B43" s="156">
        <v>15</v>
      </c>
      <c r="C43" s="157"/>
      <c r="D43" s="157"/>
      <c r="E43" s="45"/>
      <c r="F43" s="127"/>
      <c r="G43" s="72"/>
      <c r="H43" s="72"/>
      <c r="I43" s="58"/>
      <c r="K43" s="13"/>
      <c r="L43" s="14"/>
      <c r="M43" s="14"/>
      <c r="N43" s="15"/>
      <c r="O43" s="15"/>
      <c r="P43" s="15"/>
      <c r="Q43" s="43"/>
    </row>
    <row r="44" spans="1:17" ht="27" customHeight="1" x14ac:dyDescent="0.15">
      <c r="B44" s="156"/>
      <c r="C44" s="157"/>
      <c r="D44" s="157"/>
      <c r="E44" s="45"/>
      <c r="F44" s="128"/>
      <c r="G44" s="72"/>
      <c r="H44" s="72"/>
      <c r="I44" s="58"/>
      <c r="K44" s="13"/>
      <c r="L44" s="14"/>
      <c r="M44" s="14"/>
      <c r="N44" s="15"/>
      <c r="O44" s="15"/>
      <c r="P44" s="15"/>
      <c r="Q44" s="42"/>
    </row>
    <row r="45" spans="1:17" ht="27" customHeight="1" x14ac:dyDescent="0.15">
      <c r="B45" s="156">
        <v>16</v>
      </c>
      <c r="C45" s="157"/>
      <c r="D45" s="157"/>
      <c r="E45" s="45"/>
      <c r="F45" s="127"/>
      <c r="G45" s="72"/>
      <c r="H45" s="72"/>
      <c r="I45" s="58"/>
      <c r="K45" s="13"/>
      <c r="L45" s="14"/>
      <c r="M45" s="14"/>
      <c r="N45" s="15"/>
      <c r="O45" s="14"/>
      <c r="P45" s="14"/>
      <c r="Q45" s="43"/>
    </row>
    <row r="46" spans="1:17" ht="27" customHeight="1" x14ac:dyDescent="0.15">
      <c r="B46" s="156"/>
      <c r="C46" s="157"/>
      <c r="D46" s="157"/>
      <c r="E46" s="45"/>
      <c r="F46" s="128"/>
      <c r="G46" s="72"/>
      <c r="H46" s="72"/>
      <c r="I46" s="58"/>
      <c r="K46" s="13"/>
      <c r="L46" s="14"/>
      <c r="M46" s="14"/>
      <c r="N46" s="15"/>
      <c r="O46" s="14"/>
      <c r="P46" s="14"/>
      <c r="Q46" s="15"/>
    </row>
    <row r="47" spans="1:17" ht="27" customHeight="1" x14ac:dyDescent="0.15">
      <c r="B47" s="156">
        <v>17</v>
      </c>
      <c r="C47" s="157"/>
      <c r="D47" s="157"/>
      <c r="E47" s="45"/>
      <c r="F47" s="127"/>
      <c r="G47" s="72"/>
      <c r="H47" s="72"/>
      <c r="I47" s="58"/>
      <c r="K47" s="13"/>
      <c r="L47" s="14"/>
      <c r="M47" s="14"/>
      <c r="N47" s="14"/>
      <c r="O47" s="15"/>
      <c r="P47" s="15"/>
      <c r="Q47" s="15"/>
    </row>
    <row r="48" spans="1:17" ht="27" customHeight="1" x14ac:dyDescent="0.15">
      <c r="B48" s="156"/>
      <c r="C48" s="157"/>
      <c r="D48" s="157"/>
      <c r="E48" s="45"/>
      <c r="F48" s="128"/>
      <c r="G48" s="72"/>
      <c r="H48" s="72"/>
      <c r="I48" s="58"/>
      <c r="K48" s="13"/>
      <c r="L48" s="14"/>
      <c r="M48" s="14"/>
      <c r="N48" s="14"/>
      <c r="O48" s="15"/>
      <c r="P48" s="15"/>
      <c r="Q48" s="15"/>
    </row>
    <row r="49" spans="1:17" ht="27" customHeight="1" x14ac:dyDescent="0.15">
      <c r="B49" s="156">
        <v>18</v>
      </c>
      <c r="C49" s="157"/>
      <c r="D49" s="157"/>
      <c r="E49" s="45"/>
      <c r="F49" s="127"/>
      <c r="G49" s="72"/>
      <c r="H49" s="72"/>
      <c r="I49" s="58"/>
      <c r="K49" s="13"/>
      <c r="L49" s="14"/>
      <c r="M49" s="14"/>
      <c r="N49" s="15"/>
      <c r="O49" s="15"/>
      <c r="P49" s="15"/>
      <c r="Q49" s="15"/>
    </row>
    <row r="50" spans="1:17" ht="27" customHeight="1" x14ac:dyDescent="0.15">
      <c r="B50" s="156"/>
      <c r="C50" s="157"/>
      <c r="D50" s="157"/>
      <c r="E50" s="45"/>
      <c r="F50" s="128"/>
      <c r="G50" s="72"/>
      <c r="H50" s="72"/>
      <c r="I50" s="58"/>
      <c r="K50" s="13"/>
      <c r="L50" s="15"/>
      <c r="M50" s="15"/>
      <c r="N50" s="15"/>
      <c r="O50" s="15"/>
      <c r="P50" s="15"/>
      <c r="Q50" s="15"/>
    </row>
    <row r="51" spans="1:17" ht="27" customHeight="1" x14ac:dyDescent="0.15">
      <c r="B51" s="156">
        <v>19</v>
      </c>
      <c r="C51" s="157"/>
      <c r="D51" s="157"/>
      <c r="E51" s="45"/>
      <c r="F51" s="127"/>
      <c r="G51" s="72"/>
      <c r="H51" s="72"/>
      <c r="I51" s="58"/>
      <c r="K51" s="13"/>
      <c r="L51" s="14"/>
      <c r="M51" s="14"/>
      <c r="N51" s="15"/>
      <c r="O51" s="15"/>
      <c r="P51" s="15"/>
      <c r="Q51" s="14"/>
    </row>
    <row r="52" spans="1:17" ht="27" customHeight="1" x14ac:dyDescent="0.15">
      <c r="B52" s="156"/>
      <c r="C52" s="157"/>
      <c r="D52" s="157"/>
      <c r="E52" s="45"/>
      <c r="F52" s="128"/>
      <c r="G52" s="72"/>
      <c r="H52" s="72"/>
      <c r="I52" s="58"/>
      <c r="K52" s="13"/>
      <c r="L52" s="15"/>
      <c r="M52" s="15"/>
      <c r="N52" s="15"/>
      <c r="O52" s="15"/>
      <c r="P52" s="15"/>
      <c r="Q52" s="15"/>
    </row>
    <row r="53" spans="1:17" ht="27" customHeight="1" x14ac:dyDescent="0.15">
      <c r="B53" s="156">
        <v>20</v>
      </c>
      <c r="C53" s="157"/>
      <c r="D53" s="157"/>
      <c r="E53" s="45"/>
      <c r="F53" s="127"/>
      <c r="G53" s="72"/>
      <c r="H53" s="72"/>
      <c r="I53" s="58"/>
      <c r="K53" s="13"/>
      <c r="L53" s="14"/>
      <c r="M53" s="14"/>
      <c r="N53" s="15"/>
      <c r="O53" s="15"/>
      <c r="P53" s="15"/>
      <c r="Q53" s="15"/>
    </row>
    <row r="54" spans="1:17" ht="27" customHeight="1" thickBot="1" x14ac:dyDescent="0.2">
      <c r="B54" s="145"/>
      <c r="C54" s="178"/>
      <c r="D54" s="179"/>
      <c r="E54" s="46"/>
      <c r="F54" s="129"/>
      <c r="G54" s="73"/>
      <c r="H54" s="73"/>
      <c r="I54" s="59"/>
      <c r="K54" s="13"/>
      <c r="L54" s="15"/>
      <c r="M54" s="15"/>
      <c r="N54" s="15"/>
      <c r="O54" s="15"/>
      <c r="P54" s="15"/>
      <c r="Q54" s="15"/>
    </row>
    <row r="55" spans="1:17" ht="27" customHeight="1" x14ac:dyDescent="0.15">
      <c r="A55" s="8">
        <f>COUNTA(E55,E57,E59,E61,E63,E65,E67,E69,E71,E73)</f>
        <v>0</v>
      </c>
      <c r="B55" s="156">
        <v>21</v>
      </c>
      <c r="C55" s="128"/>
      <c r="D55" s="157"/>
      <c r="E55" s="45"/>
      <c r="F55" s="130"/>
      <c r="G55" s="72"/>
      <c r="H55" s="72"/>
      <c r="I55" s="58"/>
      <c r="K55" s="13"/>
      <c r="L55" s="15"/>
      <c r="M55" s="15"/>
      <c r="N55" s="15"/>
      <c r="O55" s="15"/>
      <c r="P55" s="15"/>
      <c r="Q55" s="15"/>
    </row>
    <row r="56" spans="1:17" ht="27" customHeight="1" x14ac:dyDescent="0.15">
      <c r="A56" s="38">
        <f>COUNTA(G55:I55,G57:I57,G59:I59,G61:I61,G63:I63,G65:I65,G67:I67,G69:I69,G71:I71,G73:I73)</f>
        <v>0</v>
      </c>
      <c r="B56" s="156"/>
      <c r="C56" s="157"/>
      <c r="D56" s="157"/>
      <c r="E56" s="45"/>
      <c r="F56" s="128"/>
      <c r="G56" s="72"/>
      <c r="H56" s="72"/>
      <c r="I56" s="58"/>
      <c r="K56" s="13"/>
      <c r="L56" s="14"/>
      <c r="M56" s="14"/>
      <c r="N56" s="15"/>
      <c r="O56" s="15"/>
      <c r="P56" s="15"/>
      <c r="Q56" s="15"/>
    </row>
    <row r="57" spans="1:17" ht="27" customHeight="1" x14ac:dyDescent="0.15">
      <c r="B57" s="156">
        <v>22</v>
      </c>
      <c r="C57" s="157"/>
      <c r="D57" s="157"/>
      <c r="E57" s="45"/>
      <c r="F57" s="127"/>
      <c r="G57" s="72"/>
      <c r="H57" s="72"/>
      <c r="I57" s="58"/>
      <c r="K57" s="13"/>
      <c r="L57" s="14"/>
      <c r="M57" s="14"/>
      <c r="N57" s="15"/>
      <c r="O57" s="15"/>
      <c r="P57" s="15"/>
      <c r="Q57" s="15"/>
    </row>
    <row r="58" spans="1:17" ht="27" customHeight="1" x14ac:dyDescent="0.15">
      <c r="B58" s="156"/>
      <c r="C58" s="157"/>
      <c r="D58" s="157"/>
      <c r="E58" s="45"/>
      <c r="F58" s="128"/>
      <c r="G58" s="72"/>
      <c r="H58" s="72"/>
      <c r="I58" s="58"/>
      <c r="K58" s="16"/>
      <c r="L58" s="14"/>
      <c r="M58" s="14"/>
      <c r="N58" s="15"/>
      <c r="O58" s="15"/>
      <c r="P58" s="15"/>
      <c r="Q58" s="15"/>
    </row>
    <row r="59" spans="1:17" ht="27" customHeight="1" x14ac:dyDescent="0.15">
      <c r="B59" s="156">
        <v>23</v>
      </c>
      <c r="C59" s="157"/>
      <c r="D59" s="157"/>
      <c r="E59" s="45"/>
      <c r="F59" s="127"/>
      <c r="G59" s="72"/>
      <c r="H59" s="72"/>
      <c r="I59" s="58"/>
      <c r="K59" s="13"/>
      <c r="L59" s="14"/>
      <c r="M59" s="14"/>
      <c r="N59" s="15"/>
      <c r="O59" s="15"/>
      <c r="P59" s="15"/>
      <c r="Q59" s="14"/>
    </row>
    <row r="60" spans="1:17" ht="27" customHeight="1" x14ac:dyDescent="0.15">
      <c r="B60" s="156"/>
      <c r="C60" s="157"/>
      <c r="D60" s="157"/>
      <c r="E60" s="45"/>
      <c r="F60" s="128"/>
      <c r="G60" s="72"/>
      <c r="H60" s="72"/>
      <c r="I60" s="58"/>
      <c r="K60" s="13"/>
      <c r="L60" s="15"/>
      <c r="M60" s="15"/>
      <c r="N60" s="15"/>
      <c r="O60" s="15"/>
      <c r="P60" s="15"/>
      <c r="Q60" s="15"/>
    </row>
    <row r="61" spans="1:17" ht="27" customHeight="1" x14ac:dyDescent="0.15">
      <c r="B61" s="156">
        <v>24</v>
      </c>
      <c r="C61" s="157"/>
      <c r="D61" s="157"/>
      <c r="E61" s="45"/>
      <c r="F61" s="127"/>
      <c r="G61" s="72"/>
      <c r="H61" s="72"/>
      <c r="I61" s="58"/>
      <c r="K61" s="13"/>
      <c r="L61" s="14"/>
      <c r="M61" s="14"/>
      <c r="N61" s="15"/>
      <c r="O61" s="15"/>
      <c r="P61" s="15"/>
      <c r="Q61" s="15"/>
    </row>
    <row r="62" spans="1:17" ht="27" customHeight="1" x14ac:dyDescent="0.15">
      <c r="B62" s="156"/>
      <c r="C62" s="157"/>
      <c r="D62" s="157"/>
      <c r="E62" s="45"/>
      <c r="F62" s="128"/>
      <c r="G62" s="72"/>
      <c r="H62" s="72"/>
      <c r="I62" s="58"/>
      <c r="K62" s="13"/>
      <c r="L62" s="14"/>
      <c r="M62" s="14"/>
      <c r="N62" s="15"/>
      <c r="O62" s="15"/>
      <c r="P62" s="15"/>
      <c r="Q62" s="15"/>
    </row>
    <row r="63" spans="1:17" ht="27" customHeight="1" x14ac:dyDescent="0.15">
      <c r="B63" s="156">
        <v>25</v>
      </c>
      <c r="C63" s="157"/>
      <c r="D63" s="157"/>
      <c r="E63" s="45"/>
      <c r="F63" s="127"/>
      <c r="G63" s="72"/>
      <c r="H63" s="72"/>
      <c r="I63" s="58"/>
      <c r="K63" s="13"/>
      <c r="L63" s="14"/>
      <c r="M63" s="14"/>
      <c r="N63" s="15"/>
      <c r="O63" s="15"/>
      <c r="P63" s="15"/>
      <c r="Q63" s="15"/>
    </row>
    <row r="64" spans="1:17" ht="27" customHeight="1" x14ac:dyDescent="0.15">
      <c r="B64" s="156"/>
      <c r="C64" s="157"/>
      <c r="D64" s="157"/>
      <c r="E64" s="45"/>
      <c r="F64" s="128"/>
      <c r="G64" s="72"/>
      <c r="H64" s="72"/>
      <c r="I64" s="58"/>
      <c r="K64" s="13"/>
      <c r="L64" s="14"/>
      <c r="M64" s="14"/>
      <c r="N64" s="15"/>
      <c r="O64" s="15"/>
      <c r="P64" s="15"/>
      <c r="Q64" s="15"/>
    </row>
    <row r="65" spans="1:17" ht="27" customHeight="1" x14ac:dyDescent="0.15">
      <c r="B65" s="156">
        <v>26</v>
      </c>
      <c r="C65" s="157"/>
      <c r="D65" s="157"/>
      <c r="E65" s="45"/>
      <c r="F65" s="127"/>
      <c r="G65" s="72"/>
      <c r="H65" s="72"/>
      <c r="I65" s="58"/>
      <c r="K65" s="13"/>
      <c r="L65" s="14"/>
      <c r="M65" s="14"/>
      <c r="N65" s="15"/>
      <c r="O65" s="14"/>
      <c r="P65" s="14"/>
      <c r="Q65" s="15"/>
    </row>
    <row r="66" spans="1:17" ht="27" customHeight="1" x14ac:dyDescent="0.15">
      <c r="B66" s="156"/>
      <c r="C66" s="157"/>
      <c r="D66" s="157"/>
      <c r="E66" s="45"/>
      <c r="F66" s="128"/>
      <c r="G66" s="72"/>
      <c r="H66" s="72"/>
      <c r="I66" s="58"/>
      <c r="K66" s="13"/>
      <c r="L66" s="14"/>
      <c r="M66" s="14"/>
      <c r="N66" s="15"/>
      <c r="O66" s="14"/>
      <c r="P66" s="14"/>
      <c r="Q66" s="15"/>
    </row>
    <row r="67" spans="1:17" ht="27" customHeight="1" x14ac:dyDescent="0.15">
      <c r="B67" s="156">
        <v>27</v>
      </c>
      <c r="C67" s="157"/>
      <c r="D67" s="157"/>
      <c r="E67" s="45"/>
      <c r="F67" s="127"/>
      <c r="G67" s="72"/>
      <c r="H67" s="72"/>
      <c r="I67" s="58"/>
      <c r="K67" s="13"/>
      <c r="L67" s="14"/>
      <c r="M67" s="14"/>
      <c r="N67" s="14"/>
      <c r="O67" s="15"/>
      <c r="P67" s="15"/>
      <c r="Q67" s="15"/>
    </row>
    <row r="68" spans="1:17" ht="27" customHeight="1" x14ac:dyDescent="0.15">
      <c r="B68" s="156"/>
      <c r="C68" s="157"/>
      <c r="D68" s="157"/>
      <c r="E68" s="45"/>
      <c r="F68" s="128"/>
      <c r="G68" s="72"/>
      <c r="H68" s="72"/>
      <c r="I68" s="58"/>
      <c r="K68" s="13"/>
      <c r="L68" s="14"/>
      <c r="M68" s="14"/>
      <c r="N68" s="14"/>
      <c r="O68" s="15"/>
      <c r="P68" s="15"/>
      <c r="Q68" s="15"/>
    </row>
    <row r="69" spans="1:17" ht="27" customHeight="1" x14ac:dyDescent="0.15">
      <c r="B69" s="156">
        <v>28</v>
      </c>
      <c r="C69" s="157"/>
      <c r="D69" s="157"/>
      <c r="E69" s="45"/>
      <c r="F69" s="127"/>
      <c r="G69" s="72"/>
      <c r="H69" s="72"/>
      <c r="I69" s="58"/>
      <c r="K69" s="13"/>
      <c r="L69" s="14"/>
      <c r="M69" s="14"/>
      <c r="N69" s="15"/>
      <c r="O69" s="15"/>
      <c r="P69" s="15"/>
      <c r="Q69" s="15"/>
    </row>
    <row r="70" spans="1:17" ht="27" customHeight="1" x14ac:dyDescent="0.15">
      <c r="B70" s="156"/>
      <c r="C70" s="157"/>
      <c r="D70" s="157"/>
      <c r="E70" s="45"/>
      <c r="F70" s="128"/>
      <c r="G70" s="72"/>
      <c r="H70" s="72"/>
      <c r="I70" s="58"/>
      <c r="K70" s="13"/>
      <c r="L70" s="15"/>
      <c r="M70" s="15"/>
      <c r="N70" s="15"/>
      <c r="O70" s="15"/>
      <c r="P70" s="15"/>
      <c r="Q70" s="15"/>
    </row>
    <row r="71" spans="1:17" ht="27" customHeight="1" x14ac:dyDescent="0.15">
      <c r="B71" s="156">
        <v>29</v>
      </c>
      <c r="C71" s="157"/>
      <c r="D71" s="157"/>
      <c r="E71" s="45"/>
      <c r="F71" s="127"/>
      <c r="G71" s="72"/>
      <c r="H71" s="72"/>
      <c r="I71" s="58"/>
      <c r="K71" s="13"/>
      <c r="L71" s="14"/>
      <c r="M71" s="14"/>
      <c r="N71" s="15"/>
      <c r="O71" s="15"/>
      <c r="P71" s="15"/>
      <c r="Q71" s="14"/>
    </row>
    <row r="72" spans="1:17" ht="27" customHeight="1" x14ac:dyDescent="0.15">
      <c r="B72" s="156"/>
      <c r="C72" s="157"/>
      <c r="D72" s="157"/>
      <c r="E72" s="45"/>
      <c r="F72" s="128"/>
      <c r="G72" s="72"/>
      <c r="H72" s="72"/>
      <c r="I72" s="58"/>
      <c r="K72" s="13"/>
      <c r="L72" s="15"/>
      <c r="M72" s="15"/>
      <c r="N72" s="15"/>
      <c r="O72" s="15"/>
      <c r="P72" s="15"/>
      <c r="Q72" s="15"/>
    </row>
    <row r="73" spans="1:17" ht="27" customHeight="1" x14ac:dyDescent="0.15">
      <c r="B73" s="156">
        <v>30</v>
      </c>
      <c r="C73" s="157"/>
      <c r="D73" s="157"/>
      <c r="E73" s="45"/>
      <c r="F73" s="127"/>
      <c r="G73" s="72"/>
      <c r="H73" s="72"/>
      <c r="I73" s="58"/>
      <c r="K73" s="13"/>
      <c r="L73" s="14"/>
      <c r="M73" s="14"/>
      <c r="N73" s="15"/>
      <c r="O73" s="15"/>
      <c r="P73" s="15"/>
      <c r="Q73" s="15"/>
    </row>
    <row r="74" spans="1:17" ht="27" customHeight="1" thickBot="1" x14ac:dyDescent="0.2">
      <c r="B74" s="145"/>
      <c r="C74" s="178"/>
      <c r="D74" s="179"/>
      <c r="E74" s="46"/>
      <c r="F74" s="129"/>
      <c r="G74" s="73"/>
      <c r="H74" s="73"/>
      <c r="I74" s="59"/>
      <c r="K74" s="13"/>
      <c r="L74" s="15"/>
      <c r="M74" s="15"/>
      <c r="N74" s="15"/>
      <c r="O74" s="15"/>
      <c r="P74" s="15"/>
      <c r="Q74" s="15"/>
    </row>
    <row r="75" spans="1:17" ht="27" customHeight="1" x14ac:dyDescent="0.15">
      <c r="A75" s="8">
        <f>COUNTA(E75,E77,E79,E81,E83,E85,E87,E89,E91,E93)</f>
        <v>0</v>
      </c>
      <c r="B75" s="156">
        <v>31</v>
      </c>
      <c r="C75" s="128"/>
      <c r="D75" s="157"/>
      <c r="E75" s="45"/>
      <c r="F75" s="130"/>
      <c r="G75" s="72"/>
      <c r="H75" s="72"/>
      <c r="I75" s="58"/>
      <c r="K75" s="13"/>
      <c r="L75" s="15"/>
      <c r="M75" s="15"/>
      <c r="N75" s="15"/>
      <c r="O75" s="15"/>
      <c r="P75" s="15"/>
      <c r="Q75" s="15"/>
    </row>
    <row r="76" spans="1:17" ht="27" customHeight="1" x14ac:dyDescent="0.15">
      <c r="A76" s="38">
        <f>COUNTA(G75:I75,G77:I77,G79:I79,G81:I81,G83:I83,G85:I85,G87:I87,G89:I89,G91:I91,G93:I93)</f>
        <v>0</v>
      </c>
      <c r="B76" s="156"/>
      <c r="C76" s="157"/>
      <c r="D76" s="157"/>
      <c r="E76" s="45"/>
      <c r="F76" s="128"/>
      <c r="G76" s="72"/>
      <c r="H76" s="72"/>
      <c r="I76" s="58"/>
      <c r="K76" s="13"/>
      <c r="L76" s="14"/>
      <c r="M76" s="14"/>
      <c r="N76" s="15"/>
      <c r="O76" s="15"/>
      <c r="P76" s="15"/>
      <c r="Q76" s="15"/>
    </row>
    <row r="77" spans="1:17" ht="27" customHeight="1" x14ac:dyDescent="0.15">
      <c r="B77" s="156">
        <v>32</v>
      </c>
      <c r="C77" s="157"/>
      <c r="D77" s="157"/>
      <c r="E77" s="45"/>
      <c r="F77" s="127"/>
      <c r="G77" s="72"/>
      <c r="H77" s="72"/>
      <c r="I77" s="58"/>
      <c r="K77" s="13"/>
      <c r="L77" s="14"/>
      <c r="M77" s="14"/>
      <c r="N77" s="15"/>
      <c r="O77" s="15"/>
      <c r="P77" s="15"/>
      <c r="Q77" s="15"/>
    </row>
    <row r="78" spans="1:17" ht="27" customHeight="1" x14ac:dyDescent="0.15">
      <c r="B78" s="156"/>
      <c r="C78" s="157"/>
      <c r="D78" s="157"/>
      <c r="E78" s="45"/>
      <c r="F78" s="128"/>
      <c r="G78" s="72"/>
      <c r="H78" s="72"/>
      <c r="I78" s="58"/>
      <c r="K78" s="16"/>
      <c r="L78" s="14"/>
      <c r="M78" s="14"/>
      <c r="N78" s="15"/>
      <c r="O78" s="15"/>
      <c r="P78" s="15"/>
      <c r="Q78" s="15"/>
    </row>
    <row r="79" spans="1:17" ht="27" customHeight="1" x14ac:dyDescent="0.15">
      <c r="B79" s="156">
        <v>33</v>
      </c>
      <c r="C79" s="157"/>
      <c r="D79" s="157"/>
      <c r="E79" s="45"/>
      <c r="F79" s="127"/>
      <c r="G79" s="72"/>
      <c r="H79" s="72"/>
      <c r="I79" s="58"/>
      <c r="K79" s="13"/>
      <c r="L79" s="14"/>
      <c r="M79" s="14"/>
      <c r="N79" s="15"/>
      <c r="O79" s="15"/>
      <c r="P79" s="15"/>
      <c r="Q79" s="14"/>
    </row>
    <row r="80" spans="1:17" ht="27" customHeight="1" x14ac:dyDescent="0.15">
      <c r="B80" s="156"/>
      <c r="C80" s="157"/>
      <c r="D80" s="157"/>
      <c r="E80" s="45"/>
      <c r="F80" s="128"/>
      <c r="G80" s="72"/>
      <c r="H80" s="72"/>
      <c r="I80" s="58"/>
      <c r="K80" s="13"/>
      <c r="L80" s="15"/>
      <c r="M80" s="15"/>
      <c r="N80" s="15"/>
      <c r="O80" s="15"/>
      <c r="P80" s="15"/>
      <c r="Q80" s="15"/>
    </row>
    <row r="81" spans="1:17" ht="27" customHeight="1" x14ac:dyDescent="0.15">
      <c r="B81" s="156">
        <v>34</v>
      </c>
      <c r="C81" s="157"/>
      <c r="D81" s="157"/>
      <c r="E81" s="45"/>
      <c r="F81" s="127"/>
      <c r="G81" s="72"/>
      <c r="H81" s="72"/>
      <c r="I81" s="58"/>
      <c r="K81" s="13"/>
      <c r="L81" s="14"/>
      <c r="M81" s="14"/>
      <c r="N81" s="15"/>
      <c r="O81" s="15"/>
      <c r="P81" s="15"/>
      <c r="Q81" s="15"/>
    </row>
    <row r="82" spans="1:17" ht="27" customHeight="1" x14ac:dyDescent="0.15">
      <c r="B82" s="156"/>
      <c r="C82" s="157"/>
      <c r="D82" s="157"/>
      <c r="E82" s="45"/>
      <c r="F82" s="128"/>
      <c r="G82" s="72"/>
      <c r="H82" s="72"/>
      <c r="I82" s="58"/>
      <c r="K82" s="13"/>
      <c r="L82" s="14"/>
      <c r="M82" s="14"/>
      <c r="N82" s="15"/>
      <c r="O82" s="15"/>
      <c r="P82" s="15"/>
      <c r="Q82" s="15"/>
    </row>
    <row r="83" spans="1:17" ht="27" customHeight="1" x14ac:dyDescent="0.15">
      <c r="B83" s="156">
        <v>35</v>
      </c>
      <c r="C83" s="157"/>
      <c r="D83" s="157"/>
      <c r="E83" s="45"/>
      <c r="F83" s="127"/>
      <c r="G83" s="72"/>
      <c r="H83" s="72"/>
      <c r="I83" s="58"/>
      <c r="K83" s="13"/>
      <c r="L83" s="14"/>
      <c r="M83" s="14"/>
      <c r="N83" s="15"/>
      <c r="O83" s="15"/>
      <c r="P83" s="15"/>
      <c r="Q83" s="15"/>
    </row>
    <row r="84" spans="1:17" ht="27" customHeight="1" x14ac:dyDescent="0.15">
      <c r="B84" s="156"/>
      <c r="C84" s="157"/>
      <c r="D84" s="157"/>
      <c r="E84" s="45"/>
      <c r="F84" s="128"/>
      <c r="G84" s="72"/>
      <c r="H84" s="72"/>
      <c r="I84" s="58"/>
      <c r="K84" s="13"/>
      <c r="L84" s="14"/>
      <c r="M84" s="14"/>
      <c r="N84" s="15"/>
      <c r="O84" s="15"/>
      <c r="P84" s="15"/>
      <c r="Q84" s="15"/>
    </row>
    <row r="85" spans="1:17" ht="27" customHeight="1" x14ac:dyDescent="0.15">
      <c r="B85" s="156">
        <v>36</v>
      </c>
      <c r="C85" s="157"/>
      <c r="D85" s="157"/>
      <c r="E85" s="45"/>
      <c r="F85" s="127"/>
      <c r="G85" s="72"/>
      <c r="H85" s="72"/>
      <c r="I85" s="58"/>
      <c r="K85" s="13"/>
      <c r="L85" s="14"/>
      <c r="M85" s="14"/>
      <c r="N85" s="15"/>
      <c r="O85" s="14"/>
      <c r="P85" s="14"/>
      <c r="Q85" s="15"/>
    </row>
    <row r="86" spans="1:17" ht="27" customHeight="1" x14ac:dyDescent="0.15">
      <c r="B86" s="156"/>
      <c r="C86" s="157"/>
      <c r="D86" s="157"/>
      <c r="E86" s="45"/>
      <c r="F86" s="128"/>
      <c r="G86" s="72"/>
      <c r="H86" s="72"/>
      <c r="I86" s="58"/>
      <c r="K86" s="13"/>
      <c r="L86" s="14"/>
      <c r="M86" s="14"/>
      <c r="N86" s="15"/>
      <c r="O86" s="14"/>
      <c r="P86" s="14"/>
      <c r="Q86" s="15"/>
    </row>
    <row r="87" spans="1:17" ht="27" customHeight="1" x14ac:dyDescent="0.15">
      <c r="B87" s="156">
        <v>37</v>
      </c>
      <c r="C87" s="157"/>
      <c r="D87" s="157"/>
      <c r="E87" s="45"/>
      <c r="F87" s="127"/>
      <c r="G87" s="72"/>
      <c r="H87" s="72"/>
      <c r="I87" s="58"/>
      <c r="K87" s="13"/>
      <c r="L87" s="14"/>
      <c r="M87" s="14"/>
      <c r="N87" s="14"/>
      <c r="O87" s="15"/>
      <c r="P87" s="15"/>
      <c r="Q87" s="15"/>
    </row>
    <row r="88" spans="1:17" ht="27" customHeight="1" x14ac:dyDescent="0.15">
      <c r="B88" s="156"/>
      <c r="C88" s="157"/>
      <c r="D88" s="157"/>
      <c r="E88" s="45"/>
      <c r="F88" s="128"/>
      <c r="G88" s="72"/>
      <c r="H88" s="72"/>
      <c r="I88" s="58"/>
      <c r="K88" s="13"/>
      <c r="L88" s="14"/>
      <c r="M88" s="14"/>
      <c r="N88" s="14"/>
      <c r="O88" s="15"/>
      <c r="P88" s="15"/>
      <c r="Q88" s="15"/>
    </row>
    <row r="89" spans="1:17" ht="27" customHeight="1" x14ac:dyDescent="0.15">
      <c r="B89" s="156">
        <v>38</v>
      </c>
      <c r="C89" s="157"/>
      <c r="D89" s="157"/>
      <c r="E89" s="45"/>
      <c r="F89" s="127"/>
      <c r="G89" s="72"/>
      <c r="H89" s="72"/>
      <c r="I89" s="58"/>
      <c r="K89" s="13"/>
      <c r="L89" s="14"/>
      <c r="M89" s="14"/>
      <c r="N89" s="15"/>
      <c r="O89" s="15"/>
      <c r="P89" s="15"/>
      <c r="Q89" s="15"/>
    </row>
    <row r="90" spans="1:17" ht="27" customHeight="1" x14ac:dyDescent="0.15">
      <c r="B90" s="156"/>
      <c r="C90" s="157"/>
      <c r="D90" s="157"/>
      <c r="E90" s="45"/>
      <c r="F90" s="128"/>
      <c r="G90" s="72"/>
      <c r="H90" s="72"/>
      <c r="I90" s="58"/>
      <c r="K90" s="13"/>
      <c r="L90" s="15"/>
      <c r="M90" s="15"/>
      <c r="N90" s="15"/>
      <c r="O90" s="15"/>
      <c r="P90" s="15"/>
      <c r="Q90" s="15"/>
    </row>
    <row r="91" spans="1:17" ht="27" customHeight="1" x14ac:dyDescent="0.15">
      <c r="B91" s="156">
        <v>39</v>
      </c>
      <c r="C91" s="157"/>
      <c r="D91" s="157"/>
      <c r="E91" s="45"/>
      <c r="F91" s="127"/>
      <c r="G91" s="72"/>
      <c r="H91" s="72"/>
      <c r="I91" s="58"/>
      <c r="K91" s="13"/>
      <c r="L91" s="14"/>
      <c r="M91" s="14"/>
      <c r="N91" s="15"/>
      <c r="O91" s="15"/>
      <c r="P91" s="15"/>
      <c r="Q91" s="14"/>
    </row>
    <row r="92" spans="1:17" ht="27" customHeight="1" x14ac:dyDescent="0.15">
      <c r="B92" s="156"/>
      <c r="C92" s="157"/>
      <c r="D92" s="157"/>
      <c r="E92" s="45"/>
      <c r="F92" s="128"/>
      <c r="G92" s="72"/>
      <c r="H92" s="72"/>
      <c r="I92" s="58"/>
      <c r="K92" s="13"/>
      <c r="L92" s="15"/>
      <c r="M92" s="15"/>
      <c r="N92" s="15"/>
      <c r="O92" s="15"/>
      <c r="P92" s="15"/>
      <c r="Q92" s="15"/>
    </row>
    <row r="93" spans="1:17" ht="27" customHeight="1" x14ac:dyDescent="0.15">
      <c r="B93" s="156">
        <v>40</v>
      </c>
      <c r="C93" s="157"/>
      <c r="D93" s="157"/>
      <c r="E93" s="45"/>
      <c r="F93" s="127"/>
      <c r="G93" s="72"/>
      <c r="H93" s="72"/>
      <c r="I93" s="58"/>
      <c r="K93" s="13"/>
      <c r="L93" s="14"/>
      <c r="M93" s="14"/>
      <c r="N93" s="15"/>
      <c r="O93" s="15"/>
      <c r="P93" s="15"/>
      <c r="Q93" s="15"/>
    </row>
    <row r="94" spans="1:17" ht="27" customHeight="1" thickBot="1" x14ac:dyDescent="0.2">
      <c r="B94" s="145"/>
      <c r="C94" s="178"/>
      <c r="D94" s="179"/>
      <c r="E94" s="46"/>
      <c r="F94" s="129"/>
      <c r="G94" s="73"/>
      <c r="H94" s="73"/>
      <c r="I94" s="59"/>
      <c r="K94" s="13"/>
      <c r="L94" s="15"/>
      <c r="M94" s="15"/>
      <c r="N94" s="15"/>
      <c r="O94" s="15"/>
      <c r="P94" s="15"/>
      <c r="Q94" s="15"/>
    </row>
    <row r="95" spans="1:17" ht="27" customHeight="1" x14ac:dyDescent="0.15">
      <c r="A95" s="8">
        <f>COUNTA(E95,E97,E99,E101,E103,E105,E107,E109,E111,E113)</f>
        <v>0</v>
      </c>
      <c r="B95" s="156">
        <v>41</v>
      </c>
      <c r="C95" s="128"/>
      <c r="D95" s="157"/>
      <c r="E95" s="45"/>
      <c r="F95" s="130"/>
      <c r="G95" s="72"/>
      <c r="H95" s="72"/>
      <c r="I95" s="58"/>
      <c r="K95" s="13"/>
      <c r="L95" s="15"/>
      <c r="M95" s="15"/>
      <c r="N95" s="15"/>
      <c r="O95" s="15"/>
      <c r="P95" s="15"/>
      <c r="Q95" s="15"/>
    </row>
    <row r="96" spans="1:17" ht="27" customHeight="1" x14ac:dyDescent="0.15">
      <c r="A96" s="38">
        <f>COUNTA(G95:I95,G97:I97,G99:I99,G101:I101,G103:I103,G105:I105,G107:I107,G109:I109,G111:I111,G113:I113)</f>
        <v>0</v>
      </c>
      <c r="B96" s="156"/>
      <c r="C96" s="157"/>
      <c r="D96" s="157"/>
      <c r="E96" s="45"/>
      <c r="F96" s="128"/>
      <c r="G96" s="72"/>
      <c r="H96" s="72"/>
      <c r="I96" s="58"/>
      <c r="K96" s="13"/>
      <c r="L96" s="14"/>
      <c r="M96" s="14"/>
      <c r="N96" s="15"/>
      <c r="O96" s="15"/>
      <c r="P96" s="15"/>
      <c r="Q96" s="15"/>
    </row>
    <row r="97" spans="2:17" ht="27" customHeight="1" x14ac:dyDescent="0.15">
      <c r="B97" s="156">
        <v>42</v>
      </c>
      <c r="C97" s="157"/>
      <c r="D97" s="157"/>
      <c r="E97" s="45"/>
      <c r="F97" s="127"/>
      <c r="G97" s="72"/>
      <c r="H97" s="72"/>
      <c r="I97" s="58"/>
      <c r="K97" s="13"/>
      <c r="L97" s="14"/>
      <c r="M97" s="14"/>
      <c r="N97" s="15"/>
      <c r="O97" s="15"/>
      <c r="P97" s="15"/>
      <c r="Q97" s="15"/>
    </row>
    <row r="98" spans="2:17" ht="27" customHeight="1" x14ac:dyDescent="0.15">
      <c r="B98" s="156"/>
      <c r="C98" s="157"/>
      <c r="D98" s="157"/>
      <c r="E98" s="45"/>
      <c r="F98" s="128"/>
      <c r="G98" s="72"/>
      <c r="H98" s="72"/>
      <c r="I98" s="58"/>
      <c r="K98" s="16"/>
      <c r="L98" s="14"/>
      <c r="M98" s="14"/>
      <c r="N98" s="15"/>
      <c r="O98" s="15"/>
      <c r="P98" s="15"/>
      <c r="Q98" s="15"/>
    </row>
    <row r="99" spans="2:17" ht="27" customHeight="1" x14ac:dyDescent="0.15">
      <c r="B99" s="156">
        <v>43</v>
      </c>
      <c r="C99" s="157"/>
      <c r="D99" s="157"/>
      <c r="E99" s="45"/>
      <c r="F99" s="127"/>
      <c r="G99" s="72"/>
      <c r="H99" s="72"/>
      <c r="I99" s="58"/>
      <c r="K99" s="13"/>
      <c r="L99" s="14"/>
      <c r="M99" s="14"/>
      <c r="N99" s="15"/>
      <c r="O99" s="15"/>
      <c r="P99" s="15"/>
      <c r="Q99" s="14"/>
    </row>
    <row r="100" spans="2:17" ht="27" customHeight="1" x14ac:dyDescent="0.15">
      <c r="B100" s="156"/>
      <c r="C100" s="157"/>
      <c r="D100" s="157"/>
      <c r="E100" s="45"/>
      <c r="F100" s="128"/>
      <c r="G100" s="72"/>
      <c r="H100" s="72"/>
      <c r="I100" s="58"/>
      <c r="K100" s="13"/>
      <c r="L100" s="15"/>
      <c r="M100" s="15"/>
      <c r="N100" s="15"/>
      <c r="O100" s="15"/>
      <c r="P100" s="15"/>
      <c r="Q100" s="15"/>
    </row>
    <row r="101" spans="2:17" ht="27" customHeight="1" x14ac:dyDescent="0.15">
      <c r="B101" s="156">
        <v>44</v>
      </c>
      <c r="C101" s="157"/>
      <c r="D101" s="157"/>
      <c r="E101" s="45"/>
      <c r="F101" s="127"/>
      <c r="G101" s="72"/>
      <c r="H101" s="72"/>
      <c r="I101" s="58"/>
      <c r="K101" s="13"/>
      <c r="L101" s="14"/>
      <c r="M101" s="14"/>
      <c r="N101" s="15"/>
      <c r="O101" s="15"/>
      <c r="P101" s="15"/>
      <c r="Q101" s="15"/>
    </row>
    <row r="102" spans="2:17" ht="27" customHeight="1" x14ac:dyDescent="0.15">
      <c r="B102" s="156"/>
      <c r="C102" s="157"/>
      <c r="D102" s="157"/>
      <c r="E102" s="45"/>
      <c r="F102" s="128"/>
      <c r="G102" s="72"/>
      <c r="H102" s="72"/>
      <c r="I102" s="58"/>
      <c r="K102" s="13"/>
      <c r="L102" s="14"/>
      <c r="M102" s="14"/>
      <c r="N102" s="15"/>
      <c r="O102" s="15"/>
      <c r="P102" s="15"/>
      <c r="Q102" s="15"/>
    </row>
    <row r="103" spans="2:17" ht="27" customHeight="1" x14ac:dyDescent="0.15">
      <c r="B103" s="156">
        <v>45</v>
      </c>
      <c r="C103" s="157"/>
      <c r="D103" s="157"/>
      <c r="E103" s="45"/>
      <c r="F103" s="127"/>
      <c r="G103" s="72"/>
      <c r="H103" s="72"/>
      <c r="I103" s="58"/>
      <c r="K103" s="13"/>
      <c r="L103" s="14"/>
      <c r="M103" s="14"/>
      <c r="N103" s="15"/>
      <c r="O103" s="15"/>
      <c r="P103" s="15"/>
      <c r="Q103" s="15"/>
    </row>
    <row r="104" spans="2:17" ht="27" customHeight="1" x14ac:dyDescent="0.15">
      <c r="B104" s="156"/>
      <c r="C104" s="157"/>
      <c r="D104" s="157"/>
      <c r="E104" s="45"/>
      <c r="F104" s="128"/>
      <c r="G104" s="72"/>
      <c r="H104" s="72"/>
      <c r="I104" s="58"/>
      <c r="K104" s="13"/>
      <c r="L104" s="14"/>
      <c r="M104" s="14"/>
      <c r="N104" s="15"/>
      <c r="O104" s="15"/>
      <c r="P104" s="15"/>
      <c r="Q104" s="15"/>
    </row>
    <row r="105" spans="2:17" ht="27" customHeight="1" x14ac:dyDescent="0.15">
      <c r="B105" s="156">
        <v>46</v>
      </c>
      <c r="C105" s="157"/>
      <c r="D105" s="157"/>
      <c r="E105" s="45"/>
      <c r="F105" s="127"/>
      <c r="G105" s="72"/>
      <c r="H105" s="72"/>
      <c r="I105" s="58"/>
      <c r="K105" s="13"/>
      <c r="L105" s="14"/>
      <c r="M105" s="14"/>
      <c r="N105" s="15"/>
      <c r="O105" s="14"/>
      <c r="P105" s="14"/>
      <c r="Q105" s="15"/>
    </row>
    <row r="106" spans="2:17" ht="27" customHeight="1" x14ac:dyDescent="0.15">
      <c r="B106" s="156"/>
      <c r="C106" s="157"/>
      <c r="D106" s="157"/>
      <c r="E106" s="45"/>
      <c r="F106" s="128"/>
      <c r="G106" s="72"/>
      <c r="H106" s="72"/>
      <c r="I106" s="58"/>
      <c r="K106" s="13"/>
      <c r="L106" s="14"/>
      <c r="M106" s="14"/>
      <c r="N106" s="15"/>
      <c r="O106" s="14"/>
      <c r="P106" s="14"/>
      <c r="Q106" s="15"/>
    </row>
    <row r="107" spans="2:17" ht="27" customHeight="1" x14ac:dyDescent="0.15">
      <c r="B107" s="156">
        <v>47</v>
      </c>
      <c r="C107" s="157"/>
      <c r="D107" s="157"/>
      <c r="E107" s="45"/>
      <c r="F107" s="127"/>
      <c r="G107" s="72"/>
      <c r="H107" s="72"/>
      <c r="I107" s="58"/>
      <c r="K107" s="13"/>
      <c r="L107" s="14"/>
      <c r="M107" s="14"/>
      <c r="N107" s="14"/>
      <c r="Q107" s="15"/>
    </row>
    <row r="108" spans="2:17" ht="27" customHeight="1" x14ac:dyDescent="0.15">
      <c r="B108" s="156"/>
      <c r="C108" s="157"/>
      <c r="D108" s="157"/>
      <c r="E108" s="45"/>
      <c r="F108" s="128"/>
      <c r="G108" s="72"/>
      <c r="H108" s="72"/>
      <c r="I108" s="58"/>
      <c r="N108" s="14"/>
      <c r="Q108" s="15"/>
    </row>
    <row r="109" spans="2:17" ht="27" customHeight="1" x14ac:dyDescent="0.15">
      <c r="B109" s="156">
        <v>48</v>
      </c>
      <c r="C109" s="157"/>
      <c r="D109" s="157"/>
      <c r="E109" s="45"/>
      <c r="F109" s="127"/>
      <c r="G109" s="72"/>
      <c r="H109" s="72"/>
      <c r="I109" s="58"/>
      <c r="Q109" s="15"/>
    </row>
    <row r="110" spans="2:17" ht="27" customHeight="1" x14ac:dyDescent="0.15">
      <c r="B110" s="156"/>
      <c r="C110" s="157"/>
      <c r="D110" s="157"/>
      <c r="E110" s="45"/>
      <c r="F110" s="128"/>
      <c r="G110" s="72"/>
      <c r="H110" s="72"/>
      <c r="I110" s="58"/>
      <c r="Q110" s="15"/>
    </row>
    <row r="111" spans="2:17" ht="27" customHeight="1" x14ac:dyDescent="0.15">
      <c r="B111" s="156">
        <v>49</v>
      </c>
      <c r="C111" s="157"/>
      <c r="D111" s="157"/>
      <c r="E111" s="45"/>
      <c r="F111" s="127"/>
      <c r="G111" s="72"/>
      <c r="H111" s="72"/>
      <c r="I111" s="58"/>
      <c r="Q111" s="14"/>
    </row>
    <row r="112" spans="2:17" ht="27" customHeight="1" x14ac:dyDescent="0.15">
      <c r="B112" s="156"/>
      <c r="C112" s="157"/>
      <c r="D112" s="157"/>
      <c r="E112" s="45"/>
      <c r="F112" s="128"/>
      <c r="G112" s="72"/>
      <c r="H112" s="72"/>
      <c r="I112" s="58"/>
      <c r="Q112" s="15"/>
    </row>
    <row r="113" spans="2:17" ht="27" customHeight="1" x14ac:dyDescent="0.15">
      <c r="B113" s="156">
        <v>50</v>
      </c>
      <c r="C113" s="157"/>
      <c r="D113" s="157"/>
      <c r="E113" s="45"/>
      <c r="F113" s="127"/>
      <c r="G113" s="72"/>
      <c r="H113" s="72"/>
      <c r="I113" s="58"/>
      <c r="Q113" s="15"/>
    </row>
    <row r="114" spans="2:17" ht="27" customHeight="1" thickBot="1" x14ac:dyDescent="0.2">
      <c r="B114" s="145"/>
      <c r="C114" s="178"/>
      <c r="D114" s="179"/>
      <c r="E114" s="46"/>
      <c r="F114" s="129"/>
      <c r="G114" s="73"/>
      <c r="H114" s="73"/>
      <c r="I114" s="59"/>
      <c r="Q114" s="15"/>
    </row>
    <row r="115" spans="2:17" ht="21" x14ac:dyDescent="0.15">
      <c r="Q115" s="15"/>
    </row>
    <row r="116" spans="2:17" ht="21" x14ac:dyDescent="0.15">
      <c r="Q116" s="15"/>
    </row>
  </sheetData>
  <sheetProtection algorithmName="SHA-512" hashValue="yX79i0KjhPjo4stbANFgwfJWb9dTsLsLT3t1/HromxjDHGdzFpQt41H8VdoaT/Tb/McYXBCMd/82QBe6128FUQ==" saltValue="VJn5X8E0PwAy/Cf00AnlLQ==" spinCount="100000" sheet="1" objects="1" scenarios="1"/>
  <mergeCells count="227">
    <mergeCell ref="K2:P15"/>
    <mergeCell ref="C87:C88"/>
    <mergeCell ref="D87:D88"/>
    <mergeCell ref="B89:B90"/>
    <mergeCell ref="D89:D90"/>
    <mergeCell ref="B83:B84"/>
    <mergeCell ref="C83:C84"/>
    <mergeCell ref="D83:D84"/>
    <mergeCell ref="B85:B86"/>
    <mergeCell ref="C85:C86"/>
    <mergeCell ref="D85:D86"/>
    <mergeCell ref="C89:C90"/>
    <mergeCell ref="B87:B88"/>
    <mergeCell ref="B75:B76"/>
    <mergeCell ref="C75:C76"/>
    <mergeCell ref="D75:D76"/>
    <mergeCell ref="B77:B78"/>
    <mergeCell ref="C77:C78"/>
    <mergeCell ref="D77:D78"/>
    <mergeCell ref="B79:B80"/>
    <mergeCell ref="C79:C80"/>
    <mergeCell ref="D79:D80"/>
    <mergeCell ref="B81:B82"/>
    <mergeCell ref="C81:C82"/>
    <mergeCell ref="B105:B106"/>
    <mergeCell ref="C105:C106"/>
    <mergeCell ref="D105:D106"/>
    <mergeCell ref="B107:B108"/>
    <mergeCell ref="C107:C108"/>
    <mergeCell ref="D107:D108"/>
    <mergeCell ref="B101:B102"/>
    <mergeCell ref="C101:C102"/>
    <mergeCell ref="D101:D102"/>
    <mergeCell ref="B103:B104"/>
    <mergeCell ref="C103:C104"/>
    <mergeCell ref="D103:D104"/>
    <mergeCell ref="B113:B114"/>
    <mergeCell ref="C113:C114"/>
    <mergeCell ref="D113:D114"/>
    <mergeCell ref="B109:B110"/>
    <mergeCell ref="C109:C110"/>
    <mergeCell ref="B91:B92"/>
    <mergeCell ref="C91:C92"/>
    <mergeCell ref="D91:D92"/>
    <mergeCell ref="D109:D110"/>
    <mergeCell ref="B93:B94"/>
    <mergeCell ref="C93:C94"/>
    <mergeCell ref="D93:D94"/>
    <mergeCell ref="B99:B100"/>
    <mergeCell ref="C99:C100"/>
    <mergeCell ref="D99:D100"/>
    <mergeCell ref="B95:B96"/>
    <mergeCell ref="C95:C96"/>
    <mergeCell ref="D95:D96"/>
    <mergeCell ref="B97:B98"/>
    <mergeCell ref="C97:C98"/>
    <mergeCell ref="D97:D98"/>
    <mergeCell ref="B111:B112"/>
    <mergeCell ref="C111:C112"/>
    <mergeCell ref="D111:D112"/>
    <mergeCell ref="D81:D82"/>
    <mergeCell ref="B67:B68"/>
    <mergeCell ref="C67:C68"/>
    <mergeCell ref="D67:D68"/>
    <mergeCell ref="B69:B70"/>
    <mergeCell ref="C69:C70"/>
    <mergeCell ref="D69:D70"/>
    <mergeCell ref="B71:B72"/>
    <mergeCell ref="C71:C72"/>
    <mergeCell ref="D71:D72"/>
    <mergeCell ref="B73:B74"/>
    <mergeCell ref="C73:C74"/>
    <mergeCell ref="D73:D74"/>
    <mergeCell ref="B65:B66"/>
    <mergeCell ref="C65:C66"/>
    <mergeCell ref="D65:D66"/>
    <mergeCell ref="B59:B60"/>
    <mergeCell ref="C59:C60"/>
    <mergeCell ref="D59:D60"/>
    <mergeCell ref="B61:B62"/>
    <mergeCell ref="C61:C62"/>
    <mergeCell ref="D61:D62"/>
    <mergeCell ref="B63:B64"/>
    <mergeCell ref="C63:C64"/>
    <mergeCell ref="D63:D64"/>
    <mergeCell ref="C55:C56"/>
    <mergeCell ref="D55:D56"/>
    <mergeCell ref="B57:B58"/>
    <mergeCell ref="D47:D48"/>
    <mergeCell ref="B49:B50"/>
    <mergeCell ref="C49:C50"/>
    <mergeCell ref="B53:B54"/>
    <mergeCell ref="C53:C54"/>
    <mergeCell ref="D53:D54"/>
    <mergeCell ref="B37:B38"/>
    <mergeCell ref="C37:C38"/>
    <mergeCell ref="D37:D38"/>
    <mergeCell ref="B39:B40"/>
    <mergeCell ref="B43:B44"/>
    <mergeCell ref="C57:C58"/>
    <mergeCell ref="D57:D58"/>
    <mergeCell ref="B45:B46"/>
    <mergeCell ref="C45:C46"/>
    <mergeCell ref="D45:D46"/>
    <mergeCell ref="C43:C44"/>
    <mergeCell ref="D43:D44"/>
    <mergeCell ref="D49:D50"/>
    <mergeCell ref="C39:C40"/>
    <mergeCell ref="D39:D40"/>
    <mergeCell ref="B51:B52"/>
    <mergeCell ref="C51:C52"/>
    <mergeCell ref="D51:D52"/>
    <mergeCell ref="B47:B48"/>
    <mergeCell ref="C47:C48"/>
    <mergeCell ref="B41:B42"/>
    <mergeCell ref="C41:C42"/>
    <mergeCell ref="D41:D42"/>
    <mergeCell ref="B55:B56"/>
    <mergeCell ref="B35:B36"/>
    <mergeCell ref="C35:C36"/>
    <mergeCell ref="D35:D36"/>
    <mergeCell ref="B31:B32"/>
    <mergeCell ref="B33:B34"/>
    <mergeCell ref="B27:B28"/>
    <mergeCell ref="C27:C28"/>
    <mergeCell ref="D27:D28"/>
    <mergeCell ref="C33:C34"/>
    <mergeCell ref="D33:D34"/>
    <mergeCell ref="B23:B24"/>
    <mergeCell ref="C23:C24"/>
    <mergeCell ref="D23:D24"/>
    <mergeCell ref="C31:C32"/>
    <mergeCell ref="D31:D32"/>
    <mergeCell ref="B11:B12"/>
    <mergeCell ref="C11:C12"/>
    <mergeCell ref="D11:D12"/>
    <mergeCell ref="B25:B26"/>
    <mergeCell ref="C25:C26"/>
    <mergeCell ref="D25:D26"/>
    <mergeCell ref="B19:B20"/>
    <mergeCell ref="C19:C20"/>
    <mergeCell ref="D19:D20"/>
    <mergeCell ref="B21:B22"/>
    <mergeCell ref="B29:B30"/>
    <mergeCell ref="C29:C30"/>
    <mergeCell ref="D29:D30"/>
    <mergeCell ref="B8:C8"/>
    <mergeCell ref="B13:B14"/>
    <mergeCell ref="C13:C14"/>
    <mergeCell ref="D13:D14"/>
    <mergeCell ref="D15:D16"/>
    <mergeCell ref="D3:E3"/>
    <mergeCell ref="F3:G3"/>
    <mergeCell ref="C21:C22"/>
    <mergeCell ref="D21:D22"/>
    <mergeCell ref="F19:F20"/>
    <mergeCell ref="F21:F22"/>
    <mergeCell ref="G1:I1"/>
    <mergeCell ref="G11:I11"/>
    <mergeCell ref="G12:I12"/>
    <mergeCell ref="G5:I5"/>
    <mergeCell ref="H3:I3"/>
    <mergeCell ref="A1:F1"/>
    <mergeCell ref="F17:F18"/>
    <mergeCell ref="B5:B6"/>
    <mergeCell ref="D5:E5"/>
    <mergeCell ref="B4:C4"/>
    <mergeCell ref="D4:E4"/>
    <mergeCell ref="F15:F16"/>
    <mergeCell ref="F11:F12"/>
    <mergeCell ref="F13:F14"/>
    <mergeCell ref="B15:B16"/>
    <mergeCell ref="C15:C16"/>
    <mergeCell ref="D6:F6"/>
    <mergeCell ref="H6:I6"/>
    <mergeCell ref="B3:C3"/>
    <mergeCell ref="F4:G4"/>
    <mergeCell ref="H4:I4"/>
    <mergeCell ref="B17:B18"/>
    <mergeCell ref="C17:C18"/>
    <mergeCell ref="D17:D18"/>
    <mergeCell ref="F69:F70"/>
    <mergeCell ref="F35:F36"/>
    <mergeCell ref="F37:F38"/>
    <mergeCell ref="F39:F40"/>
    <mergeCell ref="F41:F42"/>
    <mergeCell ref="F43:F44"/>
    <mergeCell ref="F45:F46"/>
    <mergeCell ref="F47:F48"/>
    <mergeCell ref="F49:F50"/>
    <mergeCell ref="F51:F52"/>
    <mergeCell ref="F65:F66"/>
    <mergeCell ref="F67:F68"/>
    <mergeCell ref="F23:F24"/>
    <mergeCell ref="F33:F34"/>
    <mergeCell ref="F29:F30"/>
    <mergeCell ref="F31:F32"/>
    <mergeCell ref="F25:F26"/>
    <mergeCell ref="F27:F28"/>
    <mergeCell ref="F63:F64"/>
    <mergeCell ref="F53:F54"/>
    <mergeCell ref="F55:F56"/>
    <mergeCell ref="F57:F58"/>
    <mergeCell ref="F59:F60"/>
    <mergeCell ref="F61:F62"/>
    <mergeCell ref="F99:F100"/>
    <mergeCell ref="F71:F72"/>
    <mergeCell ref="F73:F74"/>
    <mergeCell ref="F113:F114"/>
    <mergeCell ref="F101:F102"/>
    <mergeCell ref="F103:F104"/>
    <mergeCell ref="F105:F106"/>
    <mergeCell ref="F107:F108"/>
    <mergeCell ref="F109:F110"/>
    <mergeCell ref="F111:F112"/>
    <mergeCell ref="F75:F76"/>
    <mergeCell ref="F77:F78"/>
    <mergeCell ref="F79:F80"/>
    <mergeCell ref="F81:F82"/>
    <mergeCell ref="F83:F84"/>
    <mergeCell ref="F85:F86"/>
    <mergeCell ref="F87:F88"/>
    <mergeCell ref="F93:F94"/>
    <mergeCell ref="F95:F96"/>
    <mergeCell ref="F97:F98"/>
    <mergeCell ref="F89:F90"/>
    <mergeCell ref="F91:F92"/>
  </mergeCells>
  <phoneticPr fontId="1"/>
  <conditionalFormatting sqref="C15:C114">
    <cfRule type="containsText" dxfId="22" priority="3" stopIfTrue="1" operator="containsText" text="女">
      <formula>NOT(ISERROR(SEARCH("女",C15)))</formula>
    </cfRule>
    <cfRule type="containsText" dxfId="21" priority="4" stopIfTrue="1" operator="containsText" text="男">
      <formula>NOT(ISERROR(SEARCH("男",C15)))</formula>
    </cfRule>
  </conditionalFormatting>
  <conditionalFormatting sqref="G12:I12">
    <cfRule type="containsText" dxfId="20" priority="6" operator="containsText" text="未入力">
      <formula>NOT(ISERROR(SEARCH("未入力",G12)))</formula>
    </cfRule>
    <cfRule type="containsText" dxfId="19" priority="7" operator="containsText" text="未入力">
      <formula>NOT(ISERROR(SEARCH("未入力",G12)))</formula>
    </cfRule>
    <cfRule type="containsText" dxfId="18" priority="8" operator="containsText" text="未">
      <formula>NOT(ISERROR(SEARCH("未",G12)))</formula>
    </cfRule>
    <cfRule type="containsText" dxfId="17" priority="9" operator="containsText" text="未">
      <formula>NOT(ISERROR(SEARCH("未",G12)))</formula>
    </cfRule>
    <cfRule type="containsText" dxfId="16" priority="10" operator="containsText" text="未">
      <formula>NOT(ISERROR(SEARCH("未",G12)))</formula>
    </cfRule>
    <cfRule type="containsText" dxfId="15" priority="11" operator="containsText" text="未">
      <formula>NOT(ISERROR(SEARCH("未",G12)))</formula>
    </cfRule>
    <cfRule type="containsText" dxfId="14" priority="12" operator="containsText" text="未">
      <formula>NOT(ISERROR(SEARCH("未",G12)))</formula>
    </cfRule>
  </conditionalFormatting>
  <dataValidations count="10">
    <dataValidation type="list" allowBlank="1" showInputMessage="1" showErrorMessage="1" sqref="G13 G83:I83 G91:I91 G87:I87 G81:I81 G79:I79 G89:I89 G77:I77 G75:I75 G85:I85 G93:I93 G43:I43 G51:I51 G47:I47 G41:I41 G39:I39 G49:I49 G37:I37 G35:I35 G45:I45 G53:I53 G23:I23 G31:I31 G27:I27 G21:I21 G19:I19 G29:I29 G17:I17 G113:I113 G25:I25 G63:I63 G71:I71 G67:I67 G61:I61 G59:I59 G69:I69 G57:I57 G55:I55 G65:I65 G33:I33 G73:I73 G103:I103 G111:I111 G107:I107 G101:I101 G99:I99 G109:I109 G97:I97 G95:I95 G105:I105 H15:I15 G15" xr:uid="{00000000-0002-0000-0100-000000000000}">
      <formula1>INDIRECT($C13)</formula1>
    </dataValidation>
    <dataValidation type="whole" imeMode="halfAlpha" allowBlank="1" showInputMessage="1" showErrorMessage="1" sqref="D15:D114" xr:uid="{00000000-0002-0000-0100-000001000000}">
      <formula1>1</formula1>
      <formula2>9999</formula2>
    </dataValidation>
    <dataValidation imeMode="halfKatakana" allowBlank="1" showInputMessage="1" showErrorMessage="1" sqref="E78 E114 E96 E112 E110 E108 E106 E104 E102 E100 E98 E34 E74 E56 E72 E70 E68 E66 E64 E62 E60 H4:I4 E16 E32 E30 E28 E26 E24 E22 E20 E18 E58 E54 E36 E52 E50 E48 E46 E44 E42 E40 E38 E94 E76 E92 E90 E88 E86 E84 E82 E80" xr:uid="{00000000-0002-0000-0100-000002000000}"/>
    <dataValidation type="whole" allowBlank="1" showInputMessage="1" showErrorMessage="1" sqref="G92:H92 G114:H114 G96:H96 G110:H110 G108:H108 G106:H106 G104:H104 G102:H102 G100:H100 G98:H98 G112:H112 G34:H34 G74:H74 G56:H56 G70:H70 G68:H68 G66:H66 G64:H64 G62:H62 G60:H60 G58:H58 G16:H16 G30:H30 G28:H28 G26:H26 G24:H24 G22:H22 G20:H20 G18:H18 G72:H72 G32:H32 G14 G54:H54 G36:H36 G50:H50 G48:H48 G46:H46 G44:H44 G42:H42 G40:H40 G38:H38 G52:H52 G94:H94 G76:H76 G90:H90 G88:H88 G86:H86 G84:H84 G82:H82 G80:H80 G78:H78" xr:uid="{00000000-0002-0000-0100-000003000000}">
      <formula1>100</formula1>
      <formula2>999999</formula2>
    </dataValidation>
    <dataValidation type="whole" allowBlank="1" showInputMessage="1" showErrorMessage="1" sqref="D13:D14" xr:uid="{00000000-0002-0000-0100-000005000000}">
      <formula1>1</formula1>
      <formula2>9999</formula2>
    </dataValidation>
    <dataValidation type="whole" allowBlank="1" showInputMessage="1" showErrorMessage="1" sqref="F13" xr:uid="{00000000-0002-0000-0100-000006000000}">
      <formula1>1</formula1>
      <formula2>99</formula2>
    </dataValidation>
    <dataValidation type="list" allowBlank="1" showInputMessage="1" showErrorMessage="1" sqref="B4:C4" xr:uid="{00000000-0002-0000-0100-000009000000}">
      <formula1>$T$12:$T$16</formula1>
    </dataValidation>
    <dataValidation type="list" allowBlank="1" showInputMessage="1" showErrorMessage="1" sqref="F15:F114" xr:uid="{00000000-0002-0000-0100-00000A000000}">
      <formula1>$S$12:$S$19</formula1>
    </dataValidation>
    <dataValidation type="list" allowBlank="1" showInputMessage="1" showErrorMessage="1" sqref="C13:C14" xr:uid="{00000000-0002-0000-0100-000004000000}">
      <formula1>$K$17:$K$17</formula1>
    </dataValidation>
    <dataValidation type="list" allowBlank="1" showInputMessage="1" showErrorMessage="1" sqref="C17:C114 C15:C16" xr:uid="{6545DBC7-FB67-448B-80F5-29B0A87E24A7}">
      <formula1>$V$12:$AA$12</formula1>
    </dataValidation>
  </dataValidations>
  <pageMargins left="0.28000000000000003" right="0.32" top="0.37" bottom="0.25" header="0.3" footer="0.2"/>
  <pageSetup paperSize="9" orientation="portrait" r:id="rId1"/>
  <ignoredErrors>
    <ignoredError sqref="A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B1:Y43"/>
  <sheetViews>
    <sheetView zoomScale="90" zoomScaleNormal="90" zoomScaleSheetLayoutView="80" workbookViewId="0">
      <selection activeCell="G5" sqref="G5"/>
    </sheetView>
  </sheetViews>
  <sheetFormatPr defaultRowHeight="13.5" x14ac:dyDescent="0.15"/>
  <cols>
    <col min="1" max="1" width="2.125" customWidth="1"/>
    <col min="2" max="2" width="12.25" customWidth="1"/>
    <col min="3" max="3" width="16.625" customWidth="1"/>
    <col min="4" max="4" width="7" style="1" customWidth="1"/>
    <col min="5" max="5" width="16.875" customWidth="1"/>
    <col min="6" max="6" width="7" style="1" customWidth="1"/>
    <col min="7" max="7" width="16.875" customWidth="1"/>
    <col min="8" max="8" width="7" style="1" customWidth="1"/>
    <col min="9" max="9" width="16.875" customWidth="1"/>
    <col min="10" max="10" width="1.75" customWidth="1"/>
    <col min="11" max="19" width="10.625" hidden="1" customWidth="1"/>
    <col min="20" max="24" width="10.625" customWidth="1"/>
    <col min="25" max="30" width="5.625" customWidth="1"/>
  </cols>
  <sheetData>
    <row r="1" spans="2:25" ht="25.5" customHeight="1" thickBot="1" x14ac:dyDescent="0.2">
      <c r="B1" s="189" t="s">
        <v>109</v>
      </c>
      <c r="C1" s="189"/>
      <c r="D1" s="189"/>
      <c r="E1" s="189"/>
      <c r="F1" s="189"/>
      <c r="G1" s="1" t="s">
        <v>9</v>
      </c>
      <c r="H1" s="190" t="s">
        <v>57</v>
      </c>
      <c r="I1" s="190"/>
    </row>
    <row r="2" spans="2:25" ht="8.25" customHeight="1" thickTop="1" thickBot="1" x14ac:dyDescent="0.2">
      <c r="B2" s="1"/>
      <c r="C2" s="1"/>
      <c r="G2" s="1"/>
      <c r="I2" s="1"/>
    </row>
    <row r="3" spans="2:25" ht="25.5" customHeight="1" x14ac:dyDescent="0.15">
      <c r="C3" s="5" t="s">
        <v>45</v>
      </c>
      <c r="Q3" s="28"/>
      <c r="R3" s="28"/>
      <c r="T3" s="191" t="s">
        <v>62</v>
      </c>
      <c r="U3" s="192"/>
      <c r="V3" s="192"/>
      <c r="W3" s="192"/>
      <c r="X3" s="192"/>
      <c r="Y3" s="193"/>
    </row>
    <row r="4" spans="2:25" ht="6" customHeight="1" thickBot="1" x14ac:dyDescent="0.2">
      <c r="Q4" s="28"/>
      <c r="R4" s="28"/>
      <c r="T4" s="194"/>
      <c r="U4" s="195"/>
      <c r="V4" s="195"/>
      <c r="W4" s="195"/>
      <c r="X4" s="195"/>
      <c r="Y4" s="196"/>
    </row>
    <row r="5" spans="2:25" ht="27" customHeight="1" x14ac:dyDescent="0.15">
      <c r="C5" s="4" t="s">
        <v>11</v>
      </c>
      <c r="D5"/>
      <c r="E5" s="4" t="s">
        <v>20</v>
      </c>
      <c r="G5" s="126" t="s">
        <v>68</v>
      </c>
      <c r="I5" s="4" t="s">
        <v>12</v>
      </c>
      <c r="Q5" s="28"/>
      <c r="R5" s="28"/>
      <c r="T5" s="194"/>
      <c r="U5" s="195"/>
      <c r="V5" s="195"/>
      <c r="W5" s="195"/>
      <c r="X5" s="195"/>
      <c r="Y5" s="196"/>
    </row>
    <row r="6" spans="2:25" ht="27" customHeight="1" thickBot="1" x14ac:dyDescent="0.2">
      <c r="C6" s="36">
        <f>COUNTA(E10,E15,E20,E25,E30,E35,E40)</f>
        <v>0</v>
      </c>
      <c r="D6"/>
      <c r="E6" s="35">
        <f>SUM(K10+K15+K20+K25+K30+K35+K40)</f>
        <v>0</v>
      </c>
      <c r="G6" s="11">
        <v>2000</v>
      </c>
      <c r="I6" s="11">
        <f>C6*G6</f>
        <v>0</v>
      </c>
      <c r="Q6" s="28"/>
      <c r="R6" s="28"/>
      <c r="T6" s="194"/>
      <c r="U6" s="195"/>
      <c r="V6" s="195"/>
      <c r="W6" s="195"/>
      <c r="X6" s="195"/>
      <c r="Y6" s="196"/>
    </row>
    <row r="7" spans="2:25" ht="6" customHeight="1" thickBot="1" x14ac:dyDescent="0.2">
      <c r="Q7" s="25"/>
      <c r="R7" s="25"/>
      <c r="T7" s="194"/>
      <c r="U7" s="195"/>
      <c r="V7" s="195"/>
      <c r="W7" s="195"/>
      <c r="X7" s="195"/>
      <c r="Y7" s="196"/>
    </row>
    <row r="8" spans="2:25" ht="36" customHeight="1" thickBot="1" x14ac:dyDescent="0.2">
      <c r="D8" s="18" t="s">
        <v>21</v>
      </c>
      <c r="E8" s="19" t="s">
        <v>10</v>
      </c>
      <c r="F8" s="20" t="s">
        <v>21</v>
      </c>
      <c r="G8" s="19" t="s">
        <v>10</v>
      </c>
      <c r="H8" s="20" t="s">
        <v>21</v>
      </c>
      <c r="I8" s="21" t="s">
        <v>10</v>
      </c>
      <c r="Q8" s="25"/>
      <c r="R8" s="25"/>
      <c r="T8" s="197"/>
      <c r="U8" s="198"/>
      <c r="V8" s="198"/>
      <c r="W8" s="198"/>
      <c r="X8" s="198"/>
      <c r="Y8" s="199"/>
    </row>
    <row r="9" spans="2:25" ht="6" customHeight="1" thickBot="1" x14ac:dyDescent="0.2">
      <c r="B9" s="22"/>
      <c r="C9" s="22"/>
      <c r="D9" s="23"/>
      <c r="F9" s="23"/>
      <c r="H9" s="23"/>
    </row>
    <row r="10" spans="2:25" ht="27" customHeight="1" x14ac:dyDescent="0.15">
      <c r="B10" s="31" t="s">
        <v>23</v>
      </c>
      <c r="C10" s="32" t="s">
        <v>24</v>
      </c>
      <c r="D10" s="98"/>
      <c r="E10" s="85"/>
      <c r="F10" s="99"/>
      <c r="G10" s="85"/>
      <c r="H10" s="99"/>
      <c r="I10" s="64"/>
      <c r="K10">
        <f>COUNTA(E10,G10,I10,E12,G12,I12)</f>
        <v>0</v>
      </c>
      <c r="L10" s="1" t="s">
        <v>28</v>
      </c>
      <c r="M10" s="1" t="s">
        <v>29</v>
      </c>
      <c r="N10" s="1" t="s">
        <v>88</v>
      </c>
      <c r="O10" s="1" t="s">
        <v>89</v>
      </c>
      <c r="P10" s="1"/>
      <c r="Q10" s="1"/>
    </row>
    <row r="11" spans="2:25" ht="27" customHeight="1" thickBot="1" x14ac:dyDescent="0.2">
      <c r="B11" s="60"/>
      <c r="C11" s="61"/>
      <c r="D11" s="65"/>
      <c r="E11" s="86"/>
      <c r="F11" s="66"/>
      <c r="G11" s="86"/>
      <c r="H11" s="66"/>
      <c r="I11" s="67"/>
      <c r="L11" s="1" t="s">
        <v>67</v>
      </c>
      <c r="M11" s="1"/>
      <c r="N11" s="1"/>
      <c r="O11" s="1"/>
      <c r="P11" s="1"/>
      <c r="Q11" s="1"/>
    </row>
    <row r="12" spans="2:25" ht="27" customHeight="1" x14ac:dyDescent="0.15">
      <c r="B12" s="33" t="s">
        <v>25</v>
      </c>
      <c r="C12" s="34" t="s">
        <v>22</v>
      </c>
      <c r="D12" s="100"/>
      <c r="E12" s="87"/>
      <c r="F12" s="101"/>
      <c r="G12" s="87"/>
      <c r="H12" s="101"/>
      <c r="I12" s="68"/>
      <c r="L12" s="1">
        <v>1</v>
      </c>
      <c r="M12" s="1">
        <v>2</v>
      </c>
      <c r="N12" s="1">
        <v>3</v>
      </c>
      <c r="O12" s="1">
        <v>4</v>
      </c>
      <c r="P12" s="1">
        <v>5</v>
      </c>
      <c r="Q12" s="1">
        <v>6</v>
      </c>
      <c r="R12" s="1" t="s">
        <v>63</v>
      </c>
      <c r="S12" s="1" t="s">
        <v>64</v>
      </c>
    </row>
    <row r="13" spans="2:25" ht="27" customHeight="1" thickBot="1" x14ac:dyDescent="0.2">
      <c r="B13" s="63"/>
      <c r="C13" s="62"/>
      <c r="D13" s="69"/>
      <c r="E13" s="88"/>
      <c r="F13" s="70"/>
      <c r="G13" s="88"/>
      <c r="H13" s="70"/>
      <c r="I13" s="71"/>
      <c r="L13" s="1" t="s">
        <v>35</v>
      </c>
      <c r="M13" s="1" t="s">
        <v>36</v>
      </c>
      <c r="N13" s="1" t="s">
        <v>56</v>
      </c>
      <c r="O13" s="1" t="s">
        <v>37</v>
      </c>
      <c r="P13" s="1" t="s">
        <v>38</v>
      </c>
      <c r="Q13" s="1" t="s">
        <v>39</v>
      </c>
      <c r="R13" s="1" t="s">
        <v>40</v>
      </c>
    </row>
    <row r="14" spans="2:25" ht="6" customHeight="1" thickBot="1" x14ac:dyDescent="0.2"/>
    <row r="15" spans="2:25" ht="27" customHeight="1" x14ac:dyDescent="0.15">
      <c r="B15" s="31" t="s">
        <v>23</v>
      </c>
      <c r="C15" s="32" t="s">
        <v>24</v>
      </c>
      <c r="D15" s="98"/>
      <c r="E15" s="85"/>
      <c r="F15" s="99"/>
      <c r="G15" s="85"/>
      <c r="H15" s="99"/>
      <c r="I15" s="64"/>
      <c r="K15">
        <f>COUNTA(E15,G15,I15,E17,G17,I17)</f>
        <v>0</v>
      </c>
    </row>
    <row r="16" spans="2:25" ht="27" customHeight="1" thickBot="1" x14ac:dyDescent="0.2">
      <c r="B16" s="60"/>
      <c r="C16" s="61" t="s">
        <v>87</v>
      </c>
      <c r="D16" s="65"/>
      <c r="E16" s="86"/>
      <c r="F16" s="66"/>
      <c r="G16" s="86"/>
      <c r="H16" s="66"/>
      <c r="I16" s="67"/>
    </row>
    <row r="17" spans="2:11" ht="27" customHeight="1" x14ac:dyDescent="0.15">
      <c r="B17" s="33" t="s">
        <v>25</v>
      </c>
      <c r="C17" s="34" t="s">
        <v>22</v>
      </c>
      <c r="D17" s="100"/>
      <c r="E17" s="87"/>
      <c r="F17" s="101"/>
      <c r="G17" s="87"/>
      <c r="H17" s="101"/>
      <c r="I17" s="68"/>
    </row>
    <row r="18" spans="2:11" ht="27" customHeight="1" thickBot="1" x14ac:dyDescent="0.2">
      <c r="B18" s="63"/>
      <c r="C18" s="62"/>
      <c r="D18" s="69"/>
      <c r="E18" s="88"/>
      <c r="F18" s="70"/>
      <c r="G18" s="88"/>
      <c r="H18" s="70"/>
      <c r="I18" s="71"/>
    </row>
    <row r="19" spans="2:11" ht="6" customHeight="1" thickBot="1" x14ac:dyDescent="0.2"/>
    <row r="20" spans="2:11" ht="27" customHeight="1" x14ac:dyDescent="0.15">
      <c r="B20" s="31" t="s">
        <v>23</v>
      </c>
      <c r="C20" s="32" t="s">
        <v>24</v>
      </c>
      <c r="D20" s="98"/>
      <c r="E20" s="85"/>
      <c r="F20" s="99"/>
      <c r="G20" s="85"/>
      <c r="H20" s="99"/>
      <c r="I20" s="64"/>
      <c r="K20">
        <f>COUNTA(E20,G20,I20,E22,G22,I22)</f>
        <v>0</v>
      </c>
    </row>
    <row r="21" spans="2:11" ht="27" customHeight="1" thickBot="1" x14ac:dyDescent="0.2">
      <c r="B21" s="60"/>
      <c r="C21" s="61"/>
      <c r="D21" s="65"/>
      <c r="E21" s="86"/>
      <c r="F21" s="66"/>
      <c r="G21" s="86"/>
      <c r="H21" s="66"/>
      <c r="I21" s="67"/>
    </row>
    <row r="22" spans="2:11" ht="27" customHeight="1" x14ac:dyDescent="0.15">
      <c r="B22" s="33" t="s">
        <v>25</v>
      </c>
      <c r="C22" s="34" t="s">
        <v>22</v>
      </c>
      <c r="D22" s="100"/>
      <c r="E22" s="87"/>
      <c r="F22" s="101"/>
      <c r="G22" s="87"/>
      <c r="H22" s="101"/>
      <c r="I22" s="68"/>
    </row>
    <row r="23" spans="2:11" ht="27.75" customHeight="1" thickBot="1" x14ac:dyDescent="0.2">
      <c r="B23" s="63"/>
      <c r="C23" s="62"/>
      <c r="D23" s="69"/>
      <c r="E23" s="88"/>
      <c r="F23" s="70"/>
      <c r="G23" s="88"/>
      <c r="H23" s="70"/>
      <c r="I23" s="71"/>
    </row>
    <row r="24" spans="2:11" ht="6" customHeight="1" thickBot="1" x14ac:dyDescent="0.2"/>
    <row r="25" spans="2:11" ht="27" customHeight="1" x14ac:dyDescent="0.15">
      <c r="B25" s="31" t="s">
        <v>23</v>
      </c>
      <c r="C25" s="32" t="s">
        <v>24</v>
      </c>
      <c r="D25" s="98"/>
      <c r="E25" s="85"/>
      <c r="F25" s="99"/>
      <c r="G25" s="85"/>
      <c r="H25" s="99"/>
      <c r="I25" s="64"/>
      <c r="K25">
        <f>COUNTA(E25,G25,I25,E27,G27,I27)</f>
        <v>0</v>
      </c>
    </row>
    <row r="26" spans="2:11" ht="27" customHeight="1" thickBot="1" x14ac:dyDescent="0.2">
      <c r="B26" s="60"/>
      <c r="C26" s="61"/>
      <c r="D26" s="65"/>
      <c r="E26" s="86"/>
      <c r="F26" s="66"/>
      <c r="G26" s="86"/>
      <c r="H26" s="66"/>
      <c r="I26" s="67"/>
    </row>
    <row r="27" spans="2:11" ht="27" customHeight="1" x14ac:dyDescent="0.15">
      <c r="B27" s="33" t="s">
        <v>25</v>
      </c>
      <c r="C27" s="34" t="s">
        <v>22</v>
      </c>
      <c r="D27" s="100"/>
      <c r="E27" s="87"/>
      <c r="F27" s="101"/>
      <c r="G27" s="87"/>
      <c r="H27" s="101"/>
      <c r="I27" s="68"/>
    </row>
    <row r="28" spans="2:11" ht="27.75" customHeight="1" thickBot="1" x14ac:dyDescent="0.2">
      <c r="B28" s="63"/>
      <c r="C28" s="62"/>
      <c r="D28" s="69"/>
      <c r="E28" s="88"/>
      <c r="F28" s="70"/>
      <c r="G28" s="88"/>
      <c r="H28" s="70"/>
      <c r="I28" s="71"/>
    </row>
    <row r="29" spans="2:11" ht="6" customHeight="1" thickBot="1" x14ac:dyDescent="0.2"/>
    <row r="30" spans="2:11" ht="27" customHeight="1" x14ac:dyDescent="0.15">
      <c r="B30" s="31" t="s">
        <v>23</v>
      </c>
      <c r="C30" s="32" t="s">
        <v>24</v>
      </c>
      <c r="D30" s="98"/>
      <c r="E30" s="85"/>
      <c r="F30" s="99"/>
      <c r="G30" s="85"/>
      <c r="H30" s="99"/>
      <c r="I30" s="64"/>
      <c r="K30">
        <f>COUNTA(E30,G30,I30,E32,G32,I32)</f>
        <v>0</v>
      </c>
    </row>
    <row r="31" spans="2:11" ht="27" customHeight="1" thickBot="1" x14ac:dyDescent="0.2">
      <c r="B31" s="60"/>
      <c r="C31" s="61"/>
      <c r="D31" s="65"/>
      <c r="E31" s="86"/>
      <c r="F31" s="66"/>
      <c r="G31" s="86"/>
      <c r="H31" s="66"/>
      <c r="I31" s="67"/>
    </row>
    <row r="32" spans="2:11" ht="27" customHeight="1" x14ac:dyDescent="0.15">
      <c r="B32" s="33" t="s">
        <v>25</v>
      </c>
      <c r="C32" s="34" t="s">
        <v>22</v>
      </c>
      <c r="D32" s="100"/>
      <c r="E32" s="87"/>
      <c r="F32" s="101"/>
      <c r="G32" s="87"/>
      <c r="H32" s="101"/>
      <c r="I32" s="68"/>
    </row>
    <row r="33" spans="2:11" ht="27.75" customHeight="1" thickBot="1" x14ac:dyDescent="0.2">
      <c r="B33" s="63"/>
      <c r="C33" s="62"/>
      <c r="D33" s="69"/>
      <c r="E33" s="88"/>
      <c r="F33" s="70"/>
      <c r="G33" s="88"/>
      <c r="H33" s="70"/>
      <c r="I33" s="71"/>
    </row>
    <row r="34" spans="2:11" ht="6" customHeight="1" thickBot="1" x14ac:dyDescent="0.2"/>
    <row r="35" spans="2:11" ht="27" customHeight="1" x14ac:dyDescent="0.15">
      <c r="B35" s="31" t="s">
        <v>23</v>
      </c>
      <c r="C35" s="32" t="s">
        <v>24</v>
      </c>
      <c r="D35" s="98"/>
      <c r="E35" s="85"/>
      <c r="F35" s="99"/>
      <c r="G35" s="85"/>
      <c r="H35" s="99"/>
      <c r="I35" s="64"/>
      <c r="K35">
        <f>COUNTA(E35,G35,I35,E37,G37,I37)</f>
        <v>0</v>
      </c>
    </row>
    <row r="36" spans="2:11" ht="27" customHeight="1" thickBot="1" x14ac:dyDescent="0.2">
      <c r="B36" s="60"/>
      <c r="C36" s="61"/>
      <c r="D36" s="65"/>
      <c r="E36" s="86"/>
      <c r="F36" s="66"/>
      <c r="G36" s="86"/>
      <c r="H36" s="66"/>
      <c r="I36" s="67"/>
    </row>
    <row r="37" spans="2:11" ht="27" customHeight="1" x14ac:dyDescent="0.15">
      <c r="B37" s="33" t="s">
        <v>25</v>
      </c>
      <c r="C37" s="34" t="s">
        <v>22</v>
      </c>
      <c r="D37" s="100"/>
      <c r="E37" s="87"/>
      <c r="F37" s="101"/>
      <c r="G37" s="87"/>
      <c r="H37" s="101"/>
      <c r="I37" s="68"/>
    </row>
    <row r="38" spans="2:11" ht="27.75" customHeight="1" thickBot="1" x14ac:dyDescent="0.2">
      <c r="B38" s="63"/>
      <c r="C38" s="62"/>
      <c r="D38" s="69"/>
      <c r="E38" s="88"/>
      <c r="F38" s="70"/>
      <c r="G38" s="88"/>
      <c r="H38" s="70"/>
      <c r="I38" s="71"/>
    </row>
    <row r="39" spans="2:11" ht="6" customHeight="1" thickBot="1" x14ac:dyDescent="0.2"/>
    <row r="40" spans="2:11" ht="27" customHeight="1" x14ac:dyDescent="0.15">
      <c r="B40" s="31" t="s">
        <v>23</v>
      </c>
      <c r="C40" s="32" t="s">
        <v>24</v>
      </c>
      <c r="D40" s="98"/>
      <c r="E40" s="85"/>
      <c r="F40" s="99"/>
      <c r="G40" s="85"/>
      <c r="H40" s="99"/>
      <c r="I40" s="64"/>
      <c r="K40">
        <f>COUNTA(E40,G40,I40,E42,G42,I42)</f>
        <v>0</v>
      </c>
    </row>
    <row r="41" spans="2:11" ht="27" customHeight="1" thickBot="1" x14ac:dyDescent="0.2">
      <c r="B41" s="60"/>
      <c r="C41" s="61"/>
      <c r="D41" s="65"/>
      <c r="E41" s="86"/>
      <c r="F41" s="66"/>
      <c r="G41" s="86"/>
      <c r="H41" s="66"/>
      <c r="I41" s="67"/>
    </row>
    <row r="42" spans="2:11" ht="27" customHeight="1" x14ac:dyDescent="0.15">
      <c r="B42" s="33" t="s">
        <v>25</v>
      </c>
      <c r="C42" s="34" t="s">
        <v>22</v>
      </c>
      <c r="D42" s="100"/>
      <c r="E42" s="87"/>
      <c r="F42" s="101"/>
      <c r="G42" s="87"/>
      <c r="H42" s="101"/>
      <c r="I42" s="68"/>
    </row>
    <row r="43" spans="2:11" ht="27.75" customHeight="1" thickBot="1" x14ac:dyDescent="0.2">
      <c r="B43" s="63"/>
      <c r="C43" s="62"/>
      <c r="D43" s="69"/>
      <c r="E43" s="88"/>
      <c r="F43" s="70"/>
      <c r="G43" s="88"/>
      <c r="H43" s="70"/>
      <c r="I43" s="71"/>
    </row>
  </sheetData>
  <sheetProtection algorithmName="SHA-512" hashValue="4xl9uAgNDPg9d5qQ/VkhKsGse/cgm8fqHF9GL+GWeoA5vJ/rQ66TEqlpVsCeR+4RMecoF5XouvG6z3e3WzoQmQ==" saltValue="7TQuI3daxDJ05Rbxbopsug==" spinCount="100000" sheet="1" objects="1" scenarios="1"/>
  <mergeCells count="3">
    <mergeCell ref="B1:F1"/>
    <mergeCell ref="H1:I1"/>
    <mergeCell ref="T3:Y8"/>
  </mergeCells>
  <phoneticPr fontId="1"/>
  <conditionalFormatting sqref="B11">
    <cfRule type="containsText" dxfId="13" priority="19" stopIfTrue="1" operator="containsText" text="女">
      <formula>NOT(ISERROR(SEARCH("女",B11)))</formula>
    </cfRule>
    <cfRule type="containsText" dxfId="12" priority="20" stopIfTrue="1" operator="containsText" text="男">
      <formula>NOT(ISERROR(SEARCH("男",B11)))</formula>
    </cfRule>
  </conditionalFormatting>
  <conditionalFormatting sqref="B16">
    <cfRule type="containsText" dxfId="11" priority="11" stopIfTrue="1" operator="containsText" text="女">
      <formula>NOT(ISERROR(SEARCH("女",B16)))</formula>
    </cfRule>
    <cfRule type="containsText" dxfId="10" priority="12" stopIfTrue="1" operator="containsText" text="男">
      <formula>NOT(ISERROR(SEARCH("男",B16)))</formula>
    </cfRule>
  </conditionalFormatting>
  <conditionalFormatting sqref="B21">
    <cfRule type="containsText" dxfId="9" priority="9" stopIfTrue="1" operator="containsText" text="女">
      <formula>NOT(ISERROR(SEARCH("女",B21)))</formula>
    </cfRule>
    <cfRule type="containsText" dxfId="8" priority="10" stopIfTrue="1" operator="containsText" text="男">
      <formula>NOT(ISERROR(SEARCH("男",B21)))</formula>
    </cfRule>
  </conditionalFormatting>
  <conditionalFormatting sqref="B26">
    <cfRule type="containsText" dxfId="7" priority="7" stopIfTrue="1" operator="containsText" text="女">
      <formula>NOT(ISERROR(SEARCH("女",B26)))</formula>
    </cfRule>
    <cfRule type="containsText" dxfId="6" priority="8" stopIfTrue="1" operator="containsText" text="男">
      <formula>NOT(ISERROR(SEARCH("男",B26)))</formula>
    </cfRule>
  </conditionalFormatting>
  <conditionalFormatting sqref="B31">
    <cfRule type="containsText" dxfId="5" priority="5" stopIfTrue="1" operator="containsText" text="女">
      <formula>NOT(ISERROR(SEARCH("女",B31)))</formula>
    </cfRule>
    <cfRule type="containsText" dxfId="4" priority="6" stopIfTrue="1" operator="containsText" text="男">
      <formula>NOT(ISERROR(SEARCH("男",B31)))</formula>
    </cfRule>
  </conditionalFormatting>
  <conditionalFormatting sqref="B36">
    <cfRule type="containsText" dxfId="3" priority="3" stopIfTrue="1" operator="containsText" text="女">
      <formula>NOT(ISERROR(SEARCH("女",B36)))</formula>
    </cfRule>
    <cfRule type="containsText" dxfId="2" priority="4" stopIfTrue="1" operator="containsText" text="男">
      <formula>NOT(ISERROR(SEARCH("男",B36)))</formula>
    </cfRule>
  </conditionalFormatting>
  <conditionalFormatting sqref="B41">
    <cfRule type="containsText" dxfId="1" priority="1" stopIfTrue="1" operator="containsText" text="女">
      <formula>NOT(ISERROR(SEARCH("女",B41)))</formula>
    </cfRule>
    <cfRule type="containsText" dxfId="0" priority="2" stopIfTrue="1" operator="containsText" text="男">
      <formula>NOT(ISERROR(SEARCH("男",B41)))</formula>
    </cfRule>
  </conditionalFormatting>
  <dataValidations count="7">
    <dataValidation imeMode="halfKatakana" showInputMessage="1" showErrorMessage="1" sqref="E11 I11 E16 I16 G16 E18 E36 G11 E13 G13 E31 I31 G31 E33 G33 I36 G36 E38 G38 G18 E21 I21 G21 E23 G23 E26 I26 G26 E28 G28 E41 I41 G41 E43 G43" xr:uid="{00000000-0002-0000-0200-000000000000}"/>
    <dataValidation type="whole" allowBlank="1" showInputMessage="1" showErrorMessage="1" sqref="C13 C38 C18 C23 C28 C33 C43" xr:uid="{00000000-0002-0000-0200-000001000000}">
      <formula1>1111</formula1>
      <formula2>999999</formula2>
    </dataValidation>
    <dataValidation imeMode="halfKatakana" allowBlank="1" showInputMessage="1" showErrorMessage="1" sqref="I13 I33 I38 I18 I23 I28 I43" xr:uid="{00000000-0002-0000-0200-000002000000}"/>
    <dataValidation type="list" allowBlank="1" showInputMessage="1" showErrorMessage="1" sqref="B11 B36 B16 B21 B26 B31 B41" xr:uid="{00000000-0002-0000-0200-000005000000}">
      <formula1>$L$10:$O$10</formula1>
    </dataValidation>
    <dataValidation type="list" allowBlank="1" showInputMessage="1" showErrorMessage="1" sqref="B13 B38 B18 B23 B28 B33 B43" xr:uid="{00000000-0002-0000-0200-000006000000}">
      <formula1>$L$13:$R$13</formula1>
    </dataValidation>
    <dataValidation type="list" allowBlank="1" showInputMessage="1" showErrorMessage="1" sqref="D11 F11 H11 H13 F13 D13 D36 F36 H36 H38 F38 D38 D16 F16 H16 H18 F18 D18 D21 F21 H21 H23 F23 D23 D26 F26 H26 H28 F28 D28 D31 F31 H31 H33 F33 D33 D41 F41 H41 H43 F43 D43" xr:uid="{77BFC17C-49DB-447D-8EC0-4D72943FFF35}">
      <formula1>$L$12:$S$12</formula1>
    </dataValidation>
    <dataValidation type="list" allowBlank="1" showInputMessage="1" showErrorMessage="1" sqref="C11 C16 C21 C26 C31 C36 C41" xr:uid="{935D6851-BC52-4CC0-9FD1-B51DADD084CF}">
      <formula1>$L$11</formula1>
    </dataValidation>
  </dataValidations>
  <pageMargins left="0.7" right="0.7" top="0.53" bottom="3.4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注意事項 </vt:lpstr>
      <vt:lpstr>個人種目申込一覧表</vt:lpstr>
      <vt:lpstr>リレー申込票</vt:lpstr>
      <vt:lpstr>個人種目申込一覧表!Print_Area</vt:lpstr>
      <vt:lpstr>個人種目申込一覧表!女子</vt:lpstr>
      <vt:lpstr>小学女子</vt:lpstr>
      <vt:lpstr>小学男子</vt:lpstr>
      <vt:lpstr>個人種目申込一覧表!男子</vt:lpstr>
      <vt:lpstr>個人種目申込一覧表!中学女子</vt:lpstr>
      <vt:lpstr>個人種目申込一覧表!中学男子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敬介 中川　</cp:lastModifiedBy>
  <cp:lastPrinted>2022-07-02T07:17:34Z</cp:lastPrinted>
  <dcterms:created xsi:type="dcterms:W3CDTF">2009-03-04T01:02:54Z</dcterms:created>
  <dcterms:modified xsi:type="dcterms:W3CDTF">2026-06-12T00:55:08Z</dcterms:modified>
</cp:coreProperties>
</file>