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https://d.docs.live.net/0f1786df48e904ff/デスクトップ/上伊那陸上競技協会/②上伊那小学生・上伊那春季/2026年/"/>
    </mc:Choice>
  </mc:AlternateContent>
  <xr:revisionPtr revIDLastSave="32" documentId="8_{18BCF7D4-724E-40F4-BE9F-379BFE43F12B}" xr6:coauthVersionLast="47" xr6:coauthVersionMax="47" xr10:uidLastSave="{3A5D71BD-7F85-4024-9DF0-13F4F51DFA6B}"/>
  <bookViews>
    <workbookView xWindow="28680" yWindow="-120" windowWidth="29040" windowHeight="15720" xr2:uid="{00000000-000D-0000-FFFF-FFFF00000000}"/>
  </bookViews>
  <sheets>
    <sheet name="注意事項" sheetId="1" r:id="rId1"/>
    <sheet name="個人種目申込一覧表" sheetId="2" r:id="rId2"/>
    <sheet name="リレー申込票" sheetId="3" r:id="rId3"/>
    <sheet name="団体略称一覧" sheetId="4" r:id="rId4"/>
  </sheets>
  <definedNames>
    <definedName name="女子" localSheetId="1">個人種目申込一覧表!$X$13:$X$23</definedName>
    <definedName name="小学女子" localSheetId="1">個人種目申込一覧表!$W$13:$W$15</definedName>
    <definedName name="小学男子" localSheetId="1">個人種目申込一覧表!$T$13:$T$15</definedName>
    <definedName name="男子" localSheetId="1">個人種目申込一覧表!$U$13:$U$24</definedName>
    <definedName name="中学1年女子">個人種目申込一覧表!$Y$13:$Y$14</definedName>
    <definedName name="中学1年男子">個人種目申込一覧表!$V$13:$V$14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65" i="3" l="1"/>
  <c r="K60" i="3"/>
  <c r="K55" i="3"/>
  <c r="K50" i="3"/>
  <c r="K45" i="3"/>
  <c r="K40" i="3"/>
  <c r="K35" i="3"/>
  <c r="K30" i="3"/>
  <c r="K25" i="3"/>
  <c r="K20" i="3"/>
  <c r="K15" i="3"/>
  <c r="K10" i="3"/>
  <c r="C6" i="3"/>
  <c r="A96" i="2"/>
  <c r="A95" i="2"/>
  <c r="A76" i="2"/>
  <c r="A75" i="2"/>
  <c r="A56" i="2"/>
  <c r="A55" i="2"/>
  <c r="A36" i="2"/>
  <c r="A35" i="2"/>
  <c r="A16" i="2"/>
  <c r="A15" i="2"/>
  <c r="E6" i="3" l="1"/>
  <c r="I6" i="3" s="1"/>
  <c r="H9" i="2" s="1"/>
  <c r="C9" i="2"/>
  <c r="G9" i="2" s="1"/>
  <c r="I9" i="2" s="1"/>
  <c r="B9" i="2"/>
</calcChain>
</file>

<file path=xl/sharedStrings.xml><?xml version="1.0" encoding="utf-8"?>
<sst xmlns="http://schemas.openxmlformats.org/spreadsheetml/2006/main" count="421" uniqueCount="273">
  <si>
    <t>【エントリー全般についての注意】</t>
  </si>
  <si>
    <t>（１）エントリーと参加料納付について</t>
  </si>
  <si>
    <t>各競技会のエントリーは、エントリーファイルの送信（受付）と参加料の納付により、完了となります。</t>
  </si>
  <si>
    <t>何らかのトラブルにより、エントリーファイルの送受信が正常に完了していない場合でも、参加料の納付が規定</t>
  </si>
  <si>
    <t>通りに行われている場合には、原則としてエントリーを認め、競技会への参加を認めます。</t>
  </si>
  <si>
    <t>（２）エントリーファイル入力について</t>
  </si>
  <si>
    <t>①原則として、色のセル範囲は入力（選択）必須事項です。必ず記入してください。</t>
  </si>
  <si>
    <t>②団体略称については、団体略称一覧のシートを参照してください。</t>
  </si>
  <si>
    <t>③氏名・ﾌﾘｶﾞﾅ欄は、姓と名の間に空白１つ（全角／半角どちらでも可）が標準です。</t>
  </si>
  <si>
    <t>④参考記録は、ピリオドなど一切用いずに、トラック種目は1/100秒まで、フィールドはcmまでを記入してくだ</t>
  </si>
  <si>
    <t>　さい。手動で12秒6の場合でも、1260と入力してください。また、400mでも分表示（6251×　→　10251○）</t>
  </si>
  <si>
    <t>　です。</t>
  </si>
  <si>
    <t>⑤ファイル名については、デフォルトでは (大会略号)_entryfile となっているので、entryfile の部分を団体名に</t>
  </si>
  <si>
    <t>※シートの削除・挿入などはしないでください。</t>
  </si>
  <si>
    <t>（３）エントリーセンターの利用方法</t>
  </si>
  <si>
    <t>エントリー情報入力画面を開いて、</t>
  </si>
  <si>
    <t>①大会を選択　</t>
  </si>
  <si>
    <t>　※大会ごとにファイルの送信先が異なりますので、間違いのないよう注意してください。</t>
  </si>
  <si>
    <t>②エントリー種別（新規／訂正送信）を選択</t>
  </si>
  <si>
    <t>　</t>
  </si>
  <si>
    <t>　※訂正・追加の場合は、訂正分・追加分だけでなく、改めて全データを入力したファイルを送信してください。</t>
  </si>
  <si>
    <t>③申込責任者氏名／所属団体名を入力</t>
  </si>
  <si>
    <t>　※参加料納付（送金）にも必ず共通の氏名／団体名を使用してください。共通でないものを使用した場合、入金</t>
  </si>
  <si>
    <t>　　が確認できず、エントリー完了とみなされない場合があります。</t>
  </si>
  <si>
    <t>④メールアドレスを入力</t>
  </si>
  <si>
    <t>　※フリーメール（ yahoo など）の場合、返信メールがブロックされる場合があります。ご承知ください。</t>
  </si>
  <si>
    <t>⑤コメント</t>
  </si>
  <si>
    <t>　※訂正送信の場合など、特記事項があれば記入してください。</t>
  </si>
  <si>
    <t>⑥エントリーファイル添付</t>
  </si>
  <si>
    <t>　※参照ボタンを押し、各自のＰＣ上のエントリーファイルを選択したら、（通常）「開く」ボタンを押します。</t>
  </si>
  <si>
    <t>個人種目申込一覧表／長野陸上競技協会</t>
  </si>
  <si>
    <t>上位所属/ｶﾃｺﾞﾘ</t>
  </si>
  <si>
    <t>団体名称</t>
  </si>
  <si>
    <r>
      <rPr>
        <sz val="11"/>
        <color theme="1"/>
        <rFont val="ＭＳ Ｐゴシック"/>
        <family val="3"/>
        <charset val="128"/>
      </rPr>
      <t>略称</t>
    </r>
    <r>
      <rPr>
        <sz val="10"/>
        <color indexed="8"/>
        <rFont val="ＭＳ Ｐゴシック"/>
        <family val="3"/>
        <charset val="128"/>
      </rPr>
      <t>（全角7文字以内）</t>
    </r>
  </si>
  <si>
    <t>略称ｶﾅ（半角）</t>
  </si>
  <si>
    <t>申　込
責任者</t>
  </si>
  <si>
    <t>氏名</t>
  </si>
  <si>
    <t>携帯TEL</t>
  </si>
  <si>
    <t>※下の人数～参加料の欄は、データ入力の場合自動的に計算されます。</t>
  </si>
  <si>
    <t>申込人数/
種目数合計</t>
  </si>
  <si>
    <t>参加料／種目</t>
  </si>
  <si>
    <t>個人種目参加料</t>
  </si>
  <si>
    <t>リレー種目参加料</t>
  </si>
  <si>
    <t>参加料合計</t>
  </si>
  <si>
    <t>←選択</t>
  </si>
  <si>
    <t>Ｎｏ．</t>
  </si>
  <si>
    <t>性別
/ｸﾗｽ</t>
  </si>
  <si>
    <t>ﾅﾝﾊﾞｰ</t>
  </si>
  <si>
    <t>学年</t>
  </si>
  <si>
    <t>出場個人種目</t>
  </si>
  <si>
    <t>《実施個人種目一覧》</t>
  </si>
  <si>
    <t>氏名(半角ｶﾅ)</t>
  </si>
  <si>
    <t>参考記録（公認最高記録または目標記録）</t>
  </si>
  <si>
    <t>　　　　　　          　 性別・ｸﾗｽ
　種目</t>
  </si>
  <si>
    <t>男子</t>
  </si>
  <si>
    <t>中学1年男子</t>
  </si>
  <si>
    <t>女子</t>
  </si>
  <si>
    <t>中学1年女子</t>
  </si>
  <si>
    <t>中学校</t>
  </si>
  <si>
    <t>小学男子</t>
  </si>
  <si>
    <t>小学女子</t>
  </si>
  <si>
    <t>記入例</t>
  </si>
  <si>
    <t>長野　陸子</t>
  </si>
  <si>
    <t>400m</t>
  </si>
  <si>
    <t>走幅跳</t>
  </si>
  <si>
    <t>100m</t>
  </si>
  <si>
    <t>×</t>
  </si>
  <si>
    <t>○</t>
  </si>
  <si>
    <t>高校・一般</t>
  </si>
  <si>
    <r>
      <rPr>
        <sz val="11"/>
        <rFont val="ＭＳ Ｐゴシック"/>
        <family val="3"/>
        <charset val="128"/>
      </rPr>
      <t>6</t>
    </r>
    <r>
      <rPr>
        <sz val="11"/>
        <rFont val="ＭＳ Ｐゴシック"/>
        <family val="3"/>
        <charset val="128"/>
      </rPr>
      <t>0m(小3)</t>
    </r>
  </si>
  <si>
    <t>200m</t>
  </si>
  <si>
    <r>
      <rPr>
        <sz val="11"/>
        <rFont val="ＭＳ Ｐゴシック"/>
        <family val="3"/>
        <charset val="128"/>
      </rPr>
      <t>1</t>
    </r>
    <r>
      <rPr>
        <sz val="11"/>
        <rFont val="ＭＳ Ｐゴシック"/>
        <family val="3"/>
        <charset val="128"/>
      </rPr>
      <t>00m</t>
    </r>
  </si>
  <si>
    <r>
      <rPr>
        <sz val="11"/>
        <rFont val="ＭＳ Ｐゴシック"/>
        <family val="3"/>
        <charset val="128"/>
      </rPr>
      <t>6</t>
    </r>
    <r>
      <rPr>
        <sz val="11"/>
        <rFont val="ＭＳ Ｐゴシック"/>
        <family val="3"/>
        <charset val="128"/>
      </rPr>
      <t>0m(小３）</t>
    </r>
  </si>
  <si>
    <t>ﾅｶﾞﾉ　ﾘｸｺ</t>
  </si>
  <si>
    <t>〇</t>
  </si>
  <si>
    <t>800m</t>
  </si>
  <si>
    <r>
      <rPr>
        <sz val="11"/>
        <rFont val="ＭＳ Ｐゴシック"/>
        <family val="3"/>
        <charset val="128"/>
      </rPr>
      <t>1</t>
    </r>
    <r>
      <rPr>
        <sz val="11"/>
        <rFont val="ＭＳ Ｐゴシック"/>
        <family val="3"/>
        <charset val="128"/>
      </rPr>
      <t>500m</t>
    </r>
  </si>
  <si>
    <t>1500m</t>
  </si>
  <si>
    <t>1000m</t>
  </si>
  <si>
    <t>3000m</t>
  </si>
  <si>
    <t>走高跳</t>
  </si>
  <si>
    <t>M</t>
  </si>
  <si>
    <t>棒高跳</t>
  </si>
  <si>
    <t>D</t>
  </si>
  <si>
    <t>砲丸投(2.721kg)</t>
  </si>
  <si>
    <t>砲丸投(4.000kg)</t>
  </si>
  <si>
    <t>砲丸投(5.000kg)</t>
  </si>
  <si>
    <t>砲丸投(6.000kg)</t>
  </si>
  <si>
    <r>
      <rPr>
        <b/>
        <sz val="14"/>
        <color indexed="17"/>
        <rFont val="ＭＳ Ｐゴシック"/>
        <family val="3"/>
        <charset val="128"/>
      </rPr>
      <t>○</t>
    </r>
    <r>
      <rPr>
        <b/>
        <sz val="9"/>
        <color indexed="17"/>
        <rFont val="ＭＳ Ｐゴシック"/>
        <family val="3"/>
        <charset val="128"/>
      </rPr>
      <t>(中学）</t>
    </r>
  </si>
  <si>
    <t>砲丸投(7.260kg)</t>
  </si>
  <si>
    <r>
      <rPr>
        <b/>
        <sz val="14"/>
        <color indexed="17"/>
        <rFont val="ＭＳ Ｐゴシック"/>
        <family val="3"/>
        <charset val="128"/>
      </rPr>
      <t>○</t>
    </r>
    <r>
      <rPr>
        <b/>
        <sz val="9"/>
        <color indexed="17"/>
        <rFont val="ＭＳ Ｐゴシック"/>
        <family val="3"/>
        <charset val="128"/>
      </rPr>
      <t>(一般）</t>
    </r>
  </si>
  <si>
    <r>
      <rPr>
        <b/>
        <sz val="14"/>
        <color indexed="17"/>
        <rFont val="ＭＳ Ｐゴシック"/>
        <family val="3"/>
        <charset val="128"/>
      </rPr>
      <t>○</t>
    </r>
    <r>
      <rPr>
        <b/>
        <sz val="9"/>
        <color indexed="17"/>
        <rFont val="ＭＳ Ｐゴシック"/>
        <family val="3"/>
        <charset val="128"/>
      </rPr>
      <t>(高校）</t>
    </r>
  </si>
  <si>
    <t>リレー申込票</t>
  </si>
  <si>
    <t>長野陸上競技協会　</t>
  </si>
  <si>
    <t>※団体/責任者等のデータは個人種目申込一覧表のものを共有します。</t>
  </si>
  <si>
    <r>
      <rPr>
        <b/>
        <sz val="12"/>
        <color indexed="8"/>
        <rFont val="ＭＳ Ｐゴシック"/>
        <family val="3"/>
        <charset val="128"/>
      </rPr>
      <t xml:space="preserve">【大会別特記事項】
</t>
    </r>
    <r>
      <rPr>
        <b/>
        <sz val="12"/>
        <color indexed="8"/>
        <rFont val="ＭＳ Ｐゴシック"/>
        <family val="3"/>
        <charset val="128"/>
      </rPr>
      <t xml:space="preserve">
</t>
    </r>
  </si>
  <si>
    <t>申込種目数</t>
  </si>
  <si>
    <t>参加（のべ）人数</t>
  </si>
  <si>
    <t>一人あたり参加料</t>
  </si>
  <si>
    <t>登録番号
/学年</t>
  </si>
  <si>
    <t>氏名
／下段（ｶﾅ）</t>
  </si>
  <si>
    <t>性/クラス</t>
  </si>
  <si>
    <t>種　　目</t>
  </si>
  <si>
    <t>混合</t>
  </si>
  <si>
    <t>4×100mR</t>
  </si>
  <si>
    <t>チーム枝記号</t>
  </si>
  <si>
    <t>参考記録</t>
  </si>
  <si>
    <t>(A)</t>
  </si>
  <si>
    <t>(B)</t>
  </si>
  <si>
    <t>(Ｃ）</t>
  </si>
  <si>
    <t>(D)</t>
  </si>
  <si>
    <t>(E)</t>
  </si>
  <si>
    <t>(F)</t>
  </si>
  <si>
    <t>(G)</t>
  </si>
  <si>
    <t>団体コード</t>
  </si>
  <si>
    <t>団体名</t>
  </si>
  <si>
    <t>略称</t>
  </si>
  <si>
    <t>中学のみの大会（＝中体連大会）以外の大会</t>
  </si>
  <si>
    <t>学校略称末尾に　中　を入れる</t>
  </si>
  <si>
    <t>高等学校</t>
  </si>
  <si>
    <t>高校のみの大会（＝高体連大会）以外の大会</t>
  </si>
  <si>
    <t>学校略称末尾に　高　を入れる</t>
  </si>
  <si>
    <t>大学</t>
  </si>
  <si>
    <t>すべての大会</t>
  </si>
  <si>
    <t>学校略称末尾に　大　を入れる</t>
  </si>
  <si>
    <t>200036</t>
  </si>
  <si>
    <t>eA長野</t>
  </si>
  <si>
    <t>上田市陸上競技協会</t>
  </si>
  <si>
    <t>上田陸協</t>
  </si>
  <si>
    <t>養命酒</t>
  </si>
  <si>
    <t>伊那市陸上競技協会</t>
  </si>
  <si>
    <t>伊那市陸協</t>
  </si>
  <si>
    <t>駒ヶ根市陸上競技協会</t>
  </si>
  <si>
    <t>駒ヶ根市陸協</t>
  </si>
  <si>
    <t>箕輪町陸上競技協会</t>
  </si>
  <si>
    <t>箕輪町陸協</t>
  </si>
  <si>
    <t>スポーツプラザヤマトヤ</t>
  </si>
  <si>
    <t>ヤマトヤ</t>
  </si>
  <si>
    <t>200014</t>
  </si>
  <si>
    <t>阿智村ＲＣ</t>
  </si>
  <si>
    <t>安曇野陸上競技協会</t>
  </si>
  <si>
    <t>安曇野陸協</t>
  </si>
  <si>
    <t>東筑摩郡陸上競技協会</t>
  </si>
  <si>
    <t>東筑摩陸協</t>
  </si>
  <si>
    <t>上田日本無線㈱</t>
  </si>
  <si>
    <t>上田日本無線</t>
  </si>
  <si>
    <t>長野市陸上競技協会</t>
  </si>
  <si>
    <t>長野市陸協</t>
  </si>
  <si>
    <t>山二発條株式会社</t>
  </si>
  <si>
    <t>山二発條</t>
  </si>
  <si>
    <t>塩尻市市役所</t>
  </si>
  <si>
    <t>塩尻市役所</t>
  </si>
  <si>
    <t>須坂陸上競技協会</t>
  </si>
  <si>
    <t>須坂陸協</t>
  </si>
  <si>
    <t>松本市陸上競技協会</t>
  </si>
  <si>
    <t>松本市陸協</t>
  </si>
  <si>
    <t>木曽郡陸上競技協会</t>
  </si>
  <si>
    <t>木曽郡陸協</t>
  </si>
  <si>
    <t>北安曇郡陸上競技協会</t>
  </si>
  <si>
    <t>北安郡陸協</t>
  </si>
  <si>
    <t>セイコーエプソン</t>
  </si>
  <si>
    <t>ｾｲｺｰｴﾌﾟｿﾝ</t>
  </si>
  <si>
    <t>塩尻市陸上競技協会</t>
  </si>
  <si>
    <t>塩尻市陸協</t>
  </si>
  <si>
    <t>大町市陸上競技協会</t>
  </si>
  <si>
    <t>大町市陸協</t>
  </si>
  <si>
    <t>諏訪南ＰＣ</t>
  </si>
  <si>
    <t>諏訪南PC</t>
  </si>
  <si>
    <t>長野マラソンクラブ</t>
  </si>
  <si>
    <t>長野MC</t>
  </si>
  <si>
    <t>上伊那郡陸上競技協会</t>
  </si>
  <si>
    <t>上伊那郡陸協</t>
  </si>
  <si>
    <t>上伊那教員クラブ</t>
  </si>
  <si>
    <t>上伊那教員ｸﾗﾌﾞ</t>
  </si>
  <si>
    <t>上水内郡陸上競技協会</t>
  </si>
  <si>
    <t>上水内陸協</t>
  </si>
  <si>
    <t>長野工業高等専門学校</t>
  </si>
  <si>
    <t>長野高専</t>
  </si>
  <si>
    <t>白馬アスレチッククラブ</t>
  </si>
  <si>
    <t>白馬ＡＣ</t>
  </si>
  <si>
    <t>信州大学こまくさAC</t>
  </si>
  <si>
    <t>信大ＡＣ</t>
  </si>
  <si>
    <t>200052</t>
  </si>
  <si>
    <t>アルプスツール</t>
  </si>
  <si>
    <t>飯田陸上競技クラブ</t>
  </si>
  <si>
    <t>飯田陸上クラブ</t>
  </si>
  <si>
    <t>辰野町陸上競技協会</t>
  </si>
  <si>
    <t>辰野町陸協</t>
  </si>
  <si>
    <t>トーハツ株式会社</t>
  </si>
  <si>
    <t>トーハツ</t>
  </si>
  <si>
    <t>スターズ</t>
  </si>
  <si>
    <t>ＳＴＡＳ</t>
  </si>
  <si>
    <t>岡谷市陸上競技協会</t>
  </si>
  <si>
    <t>岡谷市陸協</t>
  </si>
  <si>
    <t>茅野市陸上競技協会</t>
  </si>
  <si>
    <t>茅野市陸協</t>
  </si>
  <si>
    <t>富士見町体育協会陸上競技部</t>
  </si>
  <si>
    <t>富士見体協</t>
  </si>
  <si>
    <t>諏訪市陸上競技協会</t>
  </si>
  <si>
    <t>諏訪市陸協</t>
  </si>
  <si>
    <t>いよだAC</t>
  </si>
  <si>
    <t>京セラ長野</t>
  </si>
  <si>
    <t>京ｾﾗ長野</t>
  </si>
  <si>
    <t>下諏訪町体育協会</t>
  </si>
  <si>
    <t>下諏訪町体協</t>
  </si>
  <si>
    <t>200071</t>
  </si>
  <si>
    <t>シナノＡＣ</t>
  </si>
  <si>
    <t>200075</t>
  </si>
  <si>
    <t>飯田市陸上競技協会</t>
  </si>
  <si>
    <t>飯田市陸協</t>
  </si>
  <si>
    <t>飯山市陸上競技協会</t>
  </si>
  <si>
    <t>飯山市陸協</t>
  </si>
  <si>
    <t>上高井郡陸上競技協会</t>
  </si>
  <si>
    <t>上高井郡陸協</t>
  </si>
  <si>
    <t>北佐久郡陸上競技協会</t>
  </si>
  <si>
    <t>北佐久郡陸協</t>
  </si>
  <si>
    <t>小諸市陸上競技協会</t>
  </si>
  <si>
    <t>小諸市陸協</t>
  </si>
  <si>
    <t>200080</t>
  </si>
  <si>
    <t>下伊那郡陸上競技協会</t>
  </si>
  <si>
    <t>下伊那郡陸協</t>
  </si>
  <si>
    <t>下高井郡陸上競技協会</t>
  </si>
  <si>
    <t>下高井郡陸協</t>
  </si>
  <si>
    <t>下水内郡陸上競技協会</t>
  </si>
  <si>
    <t>中野市陸上競技協会</t>
  </si>
  <si>
    <t>中野市陸協</t>
  </si>
  <si>
    <t>千曲市陸上競技協会</t>
  </si>
  <si>
    <t>千曲市陸協</t>
  </si>
  <si>
    <t>松本自衛隊</t>
  </si>
  <si>
    <t>南佐久郡陸上競技協会</t>
  </si>
  <si>
    <t>南佐久郡陸協</t>
  </si>
  <si>
    <t>小県郡陸協</t>
  </si>
  <si>
    <t>ＴＯＫＡＩ　ＡＴＨＬＥＴＩＣ　ＣＬＵＢ　NAGANO</t>
  </si>
  <si>
    <t>TOKAI.A.C</t>
  </si>
  <si>
    <t>株式会社ｼﾞｪﾙﾓ</t>
  </si>
  <si>
    <t>ジェルモ</t>
  </si>
  <si>
    <t>昭和電工大町</t>
  </si>
  <si>
    <t>東御市陸上競技協会</t>
  </si>
  <si>
    <t>東御市陸協</t>
  </si>
  <si>
    <t>200109</t>
  </si>
  <si>
    <t>信州大学医学部陸上部</t>
  </si>
  <si>
    <t>信大医学部</t>
  </si>
  <si>
    <t>長野電子</t>
  </si>
  <si>
    <t>佐久長聖教員クラブ</t>
  </si>
  <si>
    <t>佐久長聖教員</t>
  </si>
  <si>
    <t>ＨＩＯＫＩ</t>
  </si>
  <si>
    <t>松川村アスリートクラブ</t>
  </si>
  <si>
    <t>ptarmigans長野・ＡＣ</t>
  </si>
  <si>
    <t>ターミガンズ</t>
  </si>
  <si>
    <t>〇</t>
    <phoneticPr fontId="25"/>
  </si>
  <si>
    <t>ハードル（一般）</t>
    <rPh sb="5" eb="7">
      <t>イッパン</t>
    </rPh>
    <phoneticPr fontId="25"/>
  </si>
  <si>
    <t>ハードル（中学）</t>
    <rPh sb="5" eb="7">
      <t>チュウガク</t>
    </rPh>
    <phoneticPr fontId="25"/>
  </si>
  <si>
    <t>✕</t>
    <phoneticPr fontId="25"/>
  </si>
  <si>
    <t>110mH(1.067)</t>
    <phoneticPr fontId="25"/>
  </si>
  <si>
    <t>110mH(0.914)</t>
    <phoneticPr fontId="25"/>
  </si>
  <si>
    <t>100mH(0.838)</t>
    <phoneticPr fontId="25"/>
  </si>
  <si>
    <t>100mH(0.762)</t>
    <phoneticPr fontId="25"/>
  </si>
  <si>
    <r>
      <t>第58回上伊那春季陸上競技記録会　締切2026/4/30（</t>
    </r>
    <r>
      <rPr>
        <b/>
        <sz val="10"/>
        <color rgb="FFFF0000"/>
        <rFont val="ＭＳ Ｐゴシック"/>
        <family val="3"/>
        <charset val="128"/>
      </rPr>
      <t>中・高・一般用）</t>
    </r>
    <phoneticPr fontId="25"/>
  </si>
  <si>
    <t>第58回上伊那春季陸上競技記録会</t>
    <phoneticPr fontId="25"/>
  </si>
  <si>
    <r>
      <t xml:space="preserve">【大会別特記事項】
○参考記録を必ず入力のこと。400mも分表示です。
</t>
    </r>
    <r>
      <rPr>
        <b/>
        <u/>
        <sz val="14"/>
        <color indexed="8"/>
        <rFont val="ＭＳ Ｐゴシック"/>
        <family val="3"/>
        <charset val="128"/>
      </rPr>
      <t>○中高生のナンバーは陸連登録番号を記入してください。
〇一般は、JAAF-ID下４桁を記入してください。
○中・高・一般は１人２種目。</t>
    </r>
    <r>
      <rPr>
        <b/>
        <sz val="12"/>
        <color indexed="8"/>
        <rFont val="ＭＳ Ｐゴシック"/>
        <family val="3"/>
        <charset val="128"/>
      </rPr>
      <t xml:space="preserve">
○携帯電話等（休日等の連絡先）を記入してください。</t>
    </r>
    <rPh sb="37" eb="40">
      <t>チュウコウセイ</t>
    </rPh>
    <rPh sb="75" eb="76">
      <t>シモ</t>
    </rPh>
    <rPh sb="77" eb="78">
      <t>ケタ</t>
    </rPh>
    <rPh sb="79" eb="81">
      <t>キニュウ</t>
    </rPh>
    <phoneticPr fontId="25"/>
  </si>
  <si>
    <t>住所</t>
    <phoneticPr fontId="25"/>
  </si>
  <si>
    <t>あｓD</t>
    <phoneticPr fontId="25"/>
  </si>
  <si>
    <t>　変えてください。（例：#4kyoka_entryfile を #4kyoka_長野高 に変更）</t>
  </si>
  <si>
    <t>⑥各地区陸協で個人登録をしている方については、登録陸協名の後に氏名フルネームを記載してください。</t>
  </si>
  <si>
    <t>　（例：#4kyoka_entryfile を #4kyoka_上伊那陸協_山田太郎 に変更）</t>
  </si>
  <si>
    <t>⑦エントリー内容の追加・修正がある場合は、最初に提出したファイルを修正して再送してください。</t>
  </si>
  <si>
    <t>（追加分の選手だけを記載したファイルを追加分として送ったり、修正箇所だけを記載して</t>
  </si>
  <si>
    <t>　　　　　　　　　　　　　　　　　　　その他は空欄にして送る等はしないようお願いします。）</t>
  </si>
  <si>
    <t>⑧出来る限り１団体１ファイルにまとめてエントリーをしていただけますようご協力ください。</t>
  </si>
  <si>
    <t>（ファイル名等の混同によりエントリー処理がスムーズに出来ない場合があります。</t>
  </si>
  <si>
    <t>必要事項を記入したエントリーファイルは、上伊那陸協エントリーセンターから送信してください。</t>
  </si>
  <si>
    <t>⑦確認画面へ</t>
  </si>
  <si>
    <t>⑧送信（現在エントリー完了メールをお送りしておりません。画面の表示でご確認ください）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</si>
</sst>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_ "/>
    <numFmt numFmtId="177" formatCode="#,##0;[Red]#,##0"/>
    <numFmt numFmtId="178" formatCode="&quot;¥&quot;#,##0;[Red]&quot;¥&quot;#,##0"/>
  </numFmts>
  <fonts count="29" x14ac:knownFonts="1">
    <font>
      <sz val="11"/>
      <color theme="1"/>
      <name val="ＭＳ Ｐゴシック"/>
      <charset val="128"/>
      <scheme val="minor"/>
    </font>
    <font>
      <sz val="10"/>
      <name val="ＭＳ ゴシック"/>
      <family val="3"/>
      <charset val="128"/>
    </font>
    <font>
      <sz val="9"/>
      <color indexed="10"/>
      <name val="ＭＳ Ｐゴシック"/>
      <family val="3"/>
      <charset val="128"/>
    </font>
    <font>
      <sz val="9"/>
      <name val="ＭＳ Ｐゴシック"/>
      <family val="3"/>
      <charset val="128"/>
    </font>
    <font>
      <sz val="10"/>
      <color indexed="8"/>
      <name val="ＭＳ Ｐゴシック"/>
      <family val="3"/>
      <charset val="128"/>
    </font>
    <font>
      <sz val="8"/>
      <color indexed="8"/>
      <name val="ＭＳ Ｐゴシック"/>
      <family val="3"/>
      <charset val="128"/>
    </font>
    <font>
      <b/>
      <sz val="12"/>
      <color indexed="8"/>
      <name val="ＭＳ Ｐゴシック"/>
      <family val="3"/>
      <charset val="128"/>
    </font>
    <font>
      <sz val="11"/>
      <color indexed="9"/>
      <name val="ＭＳ Ｐゴシック"/>
      <family val="3"/>
      <charset val="128"/>
    </font>
    <font>
      <sz val="11"/>
      <color indexed="10"/>
      <name val="ＭＳ Ｐゴシック"/>
      <family val="3"/>
      <charset val="128"/>
    </font>
    <font>
      <sz val="11"/>
      <name val="ＭＳ Ｐゴシック"/>
      <family val="3"/>
      <charset val="128"/>
    </font>
    <font>
      <b/>
      <sz val="14"/>
      <color indexed="8"/>
      <name val="ＭＳ Ｐゴシック"/>
      <family val="3"/>
      <charset val="128"/>
    </font>
    <font>
      <b/>
      <sz val="14"/>
      <color theme="1"/>
      <name val="ＭＳ Ｐゴシック"/>
      <family val="3"/>
      <charset val="128"/>
      <scheme val="minor"/>
    </font>
    <font>
      <b/>
      <sz val="14"/>
      <name val="ＭＳ Ｐゴシック"/>
      <family val="3"/>
      <charset val="128"/>
    </font>
    <font>
      <sz val="6"/>
      <color indexed="8"/>
      <name val="ＭＳ Ｐゴシック"/>
      <family val="3"/>
      <charset val="128"/>
    </font>
    <font>
      <b/>
      <sz val="14"/>
      <color indexed="17"/>
      <name val="ＭＳ Ｐゴシック"/>
      <family val="3"/>
      <charset val="128"/>
    </font>
    <font>
      <b/>
      <sz val="16"/>
      <color indexed="8"/>
      <name val="ＭＳ Ｐゴシック"/>
      <family val="3"/>
      <charset val="128"/>
    </font>
    <font>
      <b/>
      <sz val="11"/>
      <color indexed="17"/>
      <name val="ＭＳ Ｐゴシック"/>
      <family val="3"/>
      <charset val="128"/>
    </font>
    <font>
      <b/>
      <sz val="18"/>
      <color indexed="8"/>
      <name val="ＭＳ Ｐゴシック"/>
      <family val="3"/>
      <charset val="128"/>
    </font>
    <font>
      <sz val="11"/>
      <color indexed="8"/>
      <name val="メイリオ"/>
      <family val="3"/>
      <charset val="128"/>
    </font>
    <font>
      <sz val="11"/>
      <color theme="1"/>
      <name val="ＭＳ Ｐゴシック"/>
      <family val="3"/>
      <charset val="128"/>
      <scheme val="minor"/>
    </font>
    <font>
      <sz val="11"/>
      <color indexed="8"/>
      <name val="ＭＳ Ｐゴシック"/>
      <family val="3"/>
      <charset val="128"/>
    </font>
    <font>
      <b/>
      <u/>
      <sz val="14"/>
      <color indexed="8"/>
      <name val="ＭＳ Ｐゴシック"/>
      <family val="3"/>
      <charset val="128"/>
    </font>
    <font>
      <b/>
      <sz val="9"/>
      <color indexed="17"/>
      <name val="ＭＳ Ｐゴシック"/>
      <family val="3"/>
      <charset val="128"/>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0"/>
      <color theme="1"/>
      <name val="ＭＳ Ｐゴシック"/>
      <family val="3"/>
      <charset val="128"/>
      <scheme val="minor"/>
    </font>
    <font>
      <b/>
      <sz val="10"/>
      <color rgb="FFFF0000"/>
      <name val="ＭＳ Ｐゴシック"/>
      <family val="3"/>
      <charset val="128"/>
    </font>
    <font>
      <sz val="12"/>
      <color theme="1"/>
      <name val="ＭＳ Ｐゴシック"/>
      <family val="3"/>
      <charset val="128"/>
      <scheme val="minor"/>
    </font>
  </fonts>
  <fills count="13">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51"/>
        <bgColor indexed="64"/>
      </patternFill>
    </fill>
    <fill>
      <patternFill patternType="solid">
        <fgColor indexed="45"/>
        <bgColor indexed="64"/>
      </patternFill>
    </fill>
    <fill>
      <patternFill patternType="solid">
        <fgColor rgb="FFFF0000"/>
        <bgColor indexed="64"/>
      </patternFill>
    </fill>
    <fill>
      <patternFill patternType="solid">
        <fgColor indexed="46"/>
        <bgColor indexed="64"/>
      </patternFill>
    </fill>
    <fill>
      <patternFill patternType="solid">
        <fgColor indexed="13"/>
        <bgColor indexed="64"/>
      </patternFill>
    </fill>
    <fill>
      <patternFill patternType="solid">
        <fgColor indexed="27"/>
        <bgColor indexed="64"/>
      </patternFill>
    </fill>
    <fill>
      <patternFill patternType="solid">
        <fgColor indexed="55"/>
        <bgColor indexed="64"/>
      </patternFill>
    </fill>
    <fill>
      <patternFill patternType="solid">
        <fgColor indexed="22"/>
        <bgColor indexed="64"/>
      </patternFill>
    </fill>
    <fill>
      <patternFill patternType="solid">
        <fgColor indexed="47"/>
        <bgColor indexed="64"/>
      </patternFill>
    </fill>
  </fills>
  <borders count="69">
    <border>
      <left/>
      <right/>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bottom style="double">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style="hair">
        <color auto="1"/>
      </right>
      <top style="medium">
        <color auto="1"/>
      </top>
      <bottom style="medium">
        <color auto="1"/>
      </bottom>
      <diagonal/>
    </border>
    <border>
      <left style="medium">
        <color auto="1"/>
      </left>
      <right style="medium">
        <color auto="1"/>
      </right>
      <top style="medium">
        <color auto="1"/>
      </top>
      <bottom/>
      <diagonal/>
    </border>
    <border>
      <left/>
      <right/>
      <top style="medium">
        <color auto="1"/>
      </top>
      <bottom/>
      <diagonal/>
    </border>
    <border>
      <left style="medium">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style="thin">
        <color auto="1"/>
      </left>
      <right style="hair">
        <color auto="1"/>
      </right>
      <top style="medium">
        <color auto="1"/>
      </top>
      <bottom style="hair">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medium">
        <color auto="1"/>
      </left>
      <right/>
      <top style="medium">
        <color auto="1"/>
      </top>
      <bottom style="thin">
        <color auto="1"/>
      </bottom>
      <diagonal/>
    </border>
    <border>
      <left style="medium">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medium">
        <color auto="1"/>
      </left>
      <right/>
      <top style="thin">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medium">
        <color auto="1"/>
      </right>
      <top style="medium">
        <color auto="1"/>
      </top>
      <bottom style="medium">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thin">
        <color auto="1"/>
      </bottom>
      <diagonal/>
    </border>
    <border>
      <left style="hair">
        <color auto="1"/>
      </left>
      <right style="medium">
        <color auto="1"/>
      </right>
      <top style="thin">
        <color auto="1"/>
      </top>
      <bottom style="hair">
        <color auto="1"/>
      </bottom>
      <diagonal/>
    </border>
    <border>
      <left style="hair">
        <color auto="1"/>
      </left>
      <right style="medium">
        <color auto="1"/>
      </right>
      <top style="hair">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diagonalDown="1">
      <left style="medium">
        <color auto="1"/>
      </left>
      <right style="thin">
        <color auto="1"/>
      </right>
      <top style="medium">
        <color auto="1"/>
      </top>
      <bottom style="thin">
        <color auto="1"/>
      </bottom>
      <diagonal style="hair">
        <color auto="1"/>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3">
    <xf numFmtId="0" fontId="0" fillId="0" borderId="0">
      <alignment vertical="center"/>
    </xf>
    <xf numFmtId="0" fontId="20" fillId="0" borderId="0"/>
    <xf numFmtId="0" fontId="23" fillId="0" borderId="0">
      <alignment vertical="center"/>
    </xf>
  </cellStyleXfs>
  <cellXfs count="182">
    <xf numFmtId="0" fontId="0" fillId="0" borderId="0" xfId="0">
      <alignment vertical="center"/>
    </xf>
    <xf numFmtId="49" fontId="1" fillId="2" borderId="1" xfId="2" applyNumberFormat="1" applyFont="1" applyFill="1" applyBorder="1" applyAlignment="1">
      <alignment horizontal="center" vertical="center" shrinkToFit="1"/>
    </xf>
    <xf numFmtId="49" fontId="1" fillId="2" borderId="2" xfId="2" applyNumberFormat="1" applyFont="1" applyFill="1" applyBorder="1" applyAlignment="1">
      <alignment horizontal="center" vertical="center"/>
    </xf>
    <xf numFmtId="49" fontId="1" fillId="2" borderId="3" xfId="2" applyNumberFormat="1" applyFont="1" applyFill="1" applyBorder="1" applyAlignment="1">
      <alignment horizontal="center" vertical="center"/>
    </xf>
    <xf numFmtId="49" fontId="2" fillId="3" borderId="4" xfId="2" applyNumberFormat="1" applyFont="1" applyFill="1" applyBorder="1" applyAlignment="1">
      <alignment vertical="center" shrinkToFit="1"/>
    </xf>
    <xf numFmtId="0" fontId="2" fillId="3" borderId="4" xfId="2" applyFont="1" applyFill="1" applyBorder="1" applyAlignment="1">
      <alignment vertical="center" shrinkToFit="1"/>
    </xf>
    <xf numFmtId="49" fontId="2" fillId="3" borderId="5" xfId="2" applyNumberFormat="1" applyFont="1" applyFill="1" applyBorder="1" applyAlignment="1">
      <alignment vertical="center" shrinkToFit="1"/>
    </xf>
    <xf numFmtId="49" fontId="3" fillId="3" borderId="5" xfId="2" applyNumberFormat="1" applyFont="1" applyFill="1" applyBorder="1" applyAlignment="1">
      <alignment vertical="center" shrinkToFit="1"/>
    </xf>
    <xf numFmtId="0" fontId="3" fillId="3" borderId="4" xfId="2" applyFont="1" applyFill="1" applyBorder="1" applyAlignment="1">
      <alignment vertical="center" shrinkToFit="1"/>
    </xf>
    <xf numFmtId="49" fontId="3" fillId="3" borderId="6" xfId="0" applyNumberFormat="1" applyFont="1" applyFill="1" applyBorder="1" applyAlignment="1">
      <alignment vertical="center" shrinkToFit="1"/>
    </xf>
    <xf numFmtId="0" fontId="3" fillId="3" borderId="4" xfId="0" applyFont="1" applyFill="1" applyBorder="1" applyAlignment="1">
      <alignment vertical="center" shrinkToFit="1"/>
    </xf>
    <xf numFmtId="0" fontId="3" fillId="3" borderId="4" xfId="1" applyFont="1" applyFill="1" applyBorder="1" applyAlignment="1">
      <alignment shrinkToFit="1"/>
    </xf>
    <xf numFmtId="49" fontId="3" fillId="3" borderId="6" xfId="2" applyNumberFormat="1" applyFont="1" applyFill="1" applyBorder="1" applyAlignment="1">
      <alignment vertical="center" shrinkToFit="1"/>
    </xf>
    <xf numFmtId="0" fontId="3" fillId="3" borderId="6" xfId="1" applyFont="1" applyFill="1" applyBorder="1" applyAlignment="1">
      <alignment horizontal="left" shrinkToFit="1"/>
    </xf>
    <xf numFmtId="0" fontId="0" fillId="0" borderId="0" xfId="0" applyAlignment="1">
      <alignment horizontal="center" vertical="center"/>
    </xf>
    <xf numFmtId="0" fontId="4" fillId="0" borderId="0" xfId="0" applyFont="1" applyAlignment="1">
      <alignment horizontal="left" vertical="center"/>
    </xf>
    <xf numFmtId="0" fontId="0" fillId="0" borderId="8" xfId="0" applyBorder="1" applyAlignment="1">
      <alignment horizontal="center" vertical="center"/>
    </xf>
    <xf numFmtId="176" fontId="0" fillId="0" borderId="9" xfId="0" applyNumberFormat="1" applyBorder="1" applyAlignment="1">
      <alignment horizontal="center" vertical="center"/>
    </xf>
    <xf numFmtId="177" fontId="0" fillId="0" borderId="9" xfId="0" applyNumberFormat="1" applyBorder="1" applyAlignment="1">
      <alignment horizontal="center" vertical="center"/>
    </xf>
    <xf numFmtId="178" fontId="0" fillId="2" borderId="9" xfId="0" applyNumberFormat="1" applyFill="1" applyBorder="1" applyAlignment="1">
      <alignment horizontal="center" vertical="center"/>
    </xf>
    <xf numFmtId="0" fontId="5" fillId="0" borderId="10" xfId="0" applyFont="1" applyBorder="1" applyAlignment="1">
      <alignment horizontal="center" vertical="center" wrapText="1"/>
    </xf>
    <xf numFmtId="0" fontId="0" fillId="0" borderId="11" xfId="0" applyBorder="1" applyAlignment="1">
      <alignment vertical="center" wrapText="1"/>
    </xf>
    <xf numFmtId="0" fontId="5" fillId="0" borderId="12" xfId="0" applyFont="1" applyBorder="1" applyAlignment="1">
      <alignment horizontal="center" vertical="center" wrapText="1"/>
    </xf>
    <xf numFmtId="0" fontId="6" fillId="0" borderId="0" xfId="0" applyFont="1">
      <alignment vertical="center"/>
    </xf>
    <xf numFmtId="0" fontId="5" fillId="0" borderId="0" xfId="0" applyFont="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0" fillId="2" borderId="15" xfId="0" applyFill="1" applyBorder="1" applyAlignment="1">
      <alignment horizontal="center" vertical="center"/>
    </xf>
    <xf numFmtId="0" fontId="0" fillId="2" borderId="16" xfId="0" applyFill="1" applyBorder="1" applyProtection="1">
      <alignment vertical="center"/>
      <protection locked="0"/>
    </xf>
    <xf numFmtId="0" fontId="0" fillId="2" borderId="17" xfId="0" applyFill="1" applyBorder="1" applyAlignment="1">
      <alignment horizontal="center" vertical="center"/>
    </xf>
    <xf numFmtId="0" fontId="6" fillId="2" borderId="18" xfId="0" applyFont="1" applyFill="1" applyBorder="1" applyAlignment="1" applyProtection="1">
      <alignment horizontal="center" vertical="center" wrapText="1"/>
      <protection locked="0"/>
    </xf>
    <xf numFmtId="0" fontId="6" fillId="2" borderId="19" xfId="0" applyFont="1" applyFill="1" applyBorder="1" applyAlignment="1" applyProtection="1">
      <alignment horizontal="center" vertical="center" wrapText="1"/>
      <protection locked="0"/>
    </xf>
    <xf numFmtId="0" fontId="0" fillId="5" borderId="20" xfId="0" applyFill="1" applyBorder="1" applyAlignment="1" applyProtection="1">
      <alignment horizontal="center" vertical="center"/>
      <protection locked="0"/>
    </xf>
    <xf numFmtId="0" fontId="0" fillId="2" borderId="21" xfId="0" applyFill="1" applyBorder="1" applyProtection="1">
      <alignment vertical="center"/>
      <protection locked="0"/>
    </xf>
    <xf numFmtId="0" fontId="0" fillId="5" borderId="22" xfId="0" applyFill="1" applyBorder="1" applyAlignment="1" applyProtection="1">
      <alignment horizontal="center" vertical="center"/>
      <protection locked="0"/>
    </xf>
    <xf numFmtId="0" fontId="0" fillId="0" borderId="23" xfId="0" applyBorder="1" applyAlignment="1">
      <alignment horizontal="center" vertical="center" wrapText="1"/>
    </xf>
    <xf numFmtId="0" fontId="6" fillId="0" borderId="8" xfId="0" applyFont="1" applyBorder="1" applyAlignment="1">
      <alignment horizontal="center" vertical="center" wrapText="1"/>
    </xf>
    <xf numFmtId="0" fontId="0" fillId="2" borderId="24" xfId="0" applyFill="1" applyBorder="1" applyAlignment="1">
      <alignment horizontal="center" vertical="center"/>
    </xf>
    <xf numFmtId="0" fontId="0" fillId="2" borderId="25" xfId="0" applyFill="1" applyBorder="1" applyProtection="1">
      <alignment vertical="center"/>
      <protection locked="0"/>
    </xf>
    <xf numFmtId="0" fontId="0" fillId="2" borderId="26" xfId="0" applyFill="1" applyBorder="1" applyAlignment="1">
      <alignment horizontal="center" vertical="center"/>
    </xf>
    <xf numFmtId="0" fontId="4" fillId="5" borderId="27"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0" fillId="5" borderId="28" xfId="0" applyFill="1" applyBorder="1" applyAlignment="1" applyProtection="1">
      <alignment horizontal="center" vertical="center"/>
      <protection locked="0"/>
    </xf>
    <xf numFmtId="0" fontId="0" fillId="2" borderId="29" xfId="0" applyFill="1" applyBorder="1" applyProtection="1">
      <alignment vertical="center"/>
      <protection locked="0"/>
    </xf>
    <xf numFmtId="0" fontId="0" fillId="5" borderId="30" xfId="0" applyFill="1" applyBorder="1" applyAlignment="1" applyProtection="1">
      <alignment horizontal="center" vertical="center"/>
      <protection locked="0"/>
    </xf>
    <xf numFmtId="0" fontId="0" fillId="0" borderId="0" xfId="0" applyAlignment="1">
      <alignment vertical="top" wrapText="1"/>
    </xf>
    <xf numFmtId="178" fontId="0" fillId="0" borderId="9" xfId="0" applyNumberFormat="1" applyBorder="1" applyAlignment="1">
      <alignment horizontal="center" vertical="center"/>
    </xf>
    <xf numFmtId="0" fontId="0" fillId="0" borderId="0" xfId="0" applyAlignment="1">
      <alignment vertical="top"/>
    </xf>
    <xf numFmtId="0" fontId="0" fillId="0" borderId="31" xfId="0" applyBorder="1" applyAlignment="1">
      <alignment vertical="center" wrapText="1"/>
    </xf>
    <xf numFmtId="0" fontId="0" fillId="2" borderId="32" xfId="0" applyFill="1" applyBorder="1" applyProtection="1">
      <alignment vertical="center"/>
      <protection locked="0"/>
    </xf>
    <xf numFmtId="0" fontId="0" fillId="2" borderId="33" xfId="0" applyFill="1" applyBorder="1" applyProtection="1">
      <alignment vertical="center"/>
      <protection locked="0"/>
    </xf>
    <xf numFmtId="0" fontId="0" fillId="2" borderId="34" xfId="0" applyFill="1" applyBorder="1" applyProtection="1">
      <alignment vertical="center"/>
      <protection locked="0"/>
    </xf>
    <xf numFmtId="0" fontId="0" fillId="2" borderId="35" xfId="0" applyFill="1" applyBorder="1" applyProtection="1">
      <alignment vertical="center"/>
      <protection locked="0"/>
    </xf>
    <xf numFmtId="49" fontId="0" fillId="0" borderId="0" xfId="0" applyNumberFormat="1" applyAlignment="1">
      <alignment horizontal="center" vertical="center"/>
    </xf>
    <xf numFmtId="49" fontId="0" fillId="0" borderId="0" xfId="0" applyNumberFormat="1">
      <alignment vertical="center"/>
    </xf>
    <xf numFmtId="0" fontId="0" fillId="0" borderId="4" xfId="0" applyBorder="1" applyAlignment="1">
      <alignment horizontal="center" vertical="center"/>
    </xf>
    <xf numFmtId="0" fontId="0" fillId="0" borderId="49" xfId="0" applyBorder="1" applyAlignment="1">
      <alignment horizontal="center" vertical="center"/>
    </xf>
    <xf numFmtId="0" fontId="0" fillId="0" borderId="51" xfId="0" applyBorder="1" applyAlignment="1">
      <alignment horizontal="center" vertical="center"/>
    </xf>
    <xf numFmtId="0" fontId="4" fillId="0" borderId="52" xfId="0" applyFont="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4" fillId="0" borderId="54" xfId="0" applyFont="1" applyBorder="1" applyAlignment="1">
      <alignment horizontal="center" vertical="center"/>
    </xf>
    <xf numFmtId="0" fontId="7" fillId="0" borderId="0" xfId="0" applyFont="1">
      <alignment vertical="center"/>
    </xf>
    <xf numFmtId="0" fontId="4" fillId="0" borderId="53" xfId="0" applyFont="1" applyBorder="1" applyAlignment="1">
      <alignment horizontal="center" vertical="center"/>
    </xf>
    <xf numFmtId="0" fontId="4" fillId="0" borderId="55" xfId="0" applyFont="1" applyBorder="1" applyAlignment="1">
      <alignment horizontal="center" vertical="center"/>
    </xf>
    <xf numFmtId="0" fontId="0" fillId="0" borderId="56" xfId="0" applyBorder="1" applyAlignment="1">
      <alignment horizontal="center" vertical="center"/>
    </xf>
    <xf numFmtId="178" fontId="0" fillId="2" borderId="9" xfId="0" applyNumberFormat="1" applyFill="1" applyBorder="1" applyAlignment="1" applyProtection="1">
      <alignment horizontal="center" vertical="center"/>
      <protection locked="0"/>
    </xf>
    <xf numFmtId="0" fontId="0" fillId="6" borderId="0" xfId="0" applyFill="1" applyAlignment="1">
      <alignment horizontal="center" vertical="center"/>
    </xf>
    <xf numFmtId="5" fontId="0" fillId="0" borderId="51" xfId="0" applyNumberFormat="1" applyBorder="1" applyAlignment="1">
      <alignment horizontal="center" vertical="center"/>
    </xf>
    <xf numFmtId="5" fontId="0" fillId="0" borderId="52" xfId="0" applyNumberFormat="1" applyBorder="1" applyAlignment="1">
      <alignment horizontal="center" vertical="center"/>
    </xf>
    <xf numFmtId="0" fontId="0" fillId="0" borderId="55" xfId="0" applyBorder="1">
      <alignment vertical="center"/>
    </xf>
    <xf numFmtId="0" fontId="0" fillId="0" borderId="52" xfId="0" applyBorder="1">
      <alignment vertical="center"/>
    </xf>
    <xf numFmtId="0" fontId="0" fillId="7" borderId="49" xfId="0" applyFill="1" applyBorder="1" applyAlignment="1">
      <alignment horizontal="center" vertical="center"/>
    </xf>
    <xf numFmtId="0" fontId="0" fillId="7" borderId="49" xfId="0" applyFill="1" applyBorder="1">
      <alignment vertical="center"/>
    </xf>
    <xf numFmtId="0" fontId="0" fillId="7" borderId="4" xfId="0" applyFill="1" applyBorder="1" applyAlignment="1">
      <alignment horizontal="center" vertical="center"/>
    </xf>
    <xf numFmtId="0" fontId="0" fillId="7" borderId="4" xfId="0" applyFill="1" applyBorder="1">
      <alignment vertical="center"/>
    </xf>
    <xf numFmtId="0" fontId="0" fillId="2" borderId="4" xfId="0" applyFill="1" applyBorder="1" applyAlignment="1" applyProtection="1">
      <alignment horizontal="center" vertical="center"/>
      <protection locked="0"/>
    </xf>
    <xf numFmtId="0" fontId="0" fillId="2" borderId="4" xfId="0" applyFill="1" applyBorder="1" applyProtection="1">
      <alignment vertical="center"/>
      <protection locked="0"/>
    </xf>
    <xf numFmtId="0" fontId="7" fillId="3" borderId="0" xfId="0" applyFont="1" applyFill="1">
      <alignment vertical="center"/>
    </xf>
    <xf numFmtId="0" fontId="0" fillId="2" borderId="52" xfId="0" applyFill="1" applyBorder="1" applyAlignment="1" applyProtection="1">
      <alignment horizontal="center" vertical="center"/>
      <protection locked="0"/>
    </xf>
    <xf numFmtId="0" fontId="0" fillId="2" borderId="52" xfId="0" applyFill="1" applyBorder="1" applyProtection="1">
      <alignment vertical="center"/>
      <protection locked="0"/>
    </xf>
    <xf numFmtId="0" fontId="0" fillId="0" borderId="0" xfId="0" applyAlignment="1">
      <alignment vertical="center" wrapText="1"/>
    </xf>
    <xf numFmtId="0" fontId="8" fillId="0" borderId="0" xfId="0" applyFont="1" applyAlignment="1">
      <alignment vertical="center" wrapText="1"/>
    </xf>
    <xf numFmtId="0" fontId="8" fillId="0" borderId="0" xfId="0" applyFont="1" applyAlignment="1">
      <alignment horizontal="center" vertical="center"/>
    </xf>
    <xf numFmtId="0" fontId="9" fillId="0" borderId="0" xfId="0" applyFont="1" applyAlignment="1">
      <alignment horizontal="center" vertical="center"/>
    </xf>
    <xf numFmtId="178" fontId="0" fillId="0" borderId="56" xfId="0" applyNumberFormat="1" applyBorder="1" applyAlignment="1">
      <alignment horizontal="center" vertical="center"/>
    </xf>
    <xf numFmtId="0" fontId="9" fillId="0" borderId="0" xfId="0" applyFont="1">
      <alignment vertical="center"/>
    </xf>
    <xf numFmtId="0" fontId="10" fillId="0" borderId="0" xfId="0" applyFont="1">
      <alignment vertical="center"/>
    </xf>
    <xf numFmtId="0" fontId="12" fillId="0" borderId="0" xfId="0" applyFont="1">
      <alignment vertical="center"/>
    </xf>
    <xf numFmtId="0" fontId="13" fillId="7" borderId="63" xfId="0" applyFont="1" applyFill="1" applyBorder="1" applyAlignment="1">
      <alignment vertical="center" wrapText="1"/>
    </xf>
    <xf numFmtId="0" fontId="0" fillId="9" borderId="55" xfId="0" applyFill="1" applyBorder="1" applyAlignment="1">
      <alignment horizontal="center" vertical="center"/>
    </xf>
    <xf numFmtId="0" fontId="0" fillId="5" borderId="55" xfId="0" applyFill="1" applyBorder="1" applyAlignment="1">
      <alignment horizontal="center" vertical="center"/>
    </xf>
    <xf numFmtId="0" fontId="0" fillId="5" borderId="54" xfId="0" applyFill="1" applyBorder="1" applyAlignment="1">
      <alignment horizontal="center" vertical="center"/>
    </xf>
    <xf numFmtId="0" fontId="0" fillId="7" borderId="64" xfId="0" applyFill="1" applyBorder="1" applyAlignment="1">
      <alignment horizontal="center" vertical="center"/>
    </xf>
    <xf numFmtId="49" fontId="0" fillId="7" borderId="48" xfId="0" applyNumberFormat="1" applyFill="1" applyBorder="1">
      <alignment vertical="center"/>
    </xf>
    <xf numFmtId="49" fontId="14" fillId="0" borderId="4" xfId="0" applyNumberFormat="1" applyFont="1" applyBorder="1" applyAlignment="1">
      <alignment horizontal="center" vertical="center"/>
    </xf>
    <xf numFmtId="49" fontId="14" fillId="0" borderId="65" xfId="0" applyNumberFormat="1" applyFont="1" applyBorder="1" applyAlignment="1">
      <alignment horizontal="center" vertical="center"/>
    </xf>
    <xf numFmtId="0" fontId="0" fillId="7" borderId="65" xfId="0" applyFill="1" applyBorder="1" applyAlignment="1">
      <alignment horizontal="center" vertical="center"/>
    </xf>
    <xf numFmtId="0" fontId="0" fillId="10" borderId="65" xfId="0" applyFill="1" applyBorder="1" applyAlignment="1">
      <alignment horizontal="center" vertical="center"/>
    </xf>
    <xf numFmtId="49" fontId="15" fillId="11" borderId="4" xfId="0" applyNumberFormat="1" applyFont="1" applyFill="1" applyBorder="1" applyAlignment="1">
      <alignment horizontal="center" vertical="center"/>
    </xf>
    <xf numFmtId="49" fontId="15" fillId="11" borderId="65" xfId="0" applyNumberFormat="1" applyFont="1" applyFill="1" applyBorder="1" applyAlignment="1">
      <alignment horizontal="center" vertical="center"/>
    </xf>
    <xf numFmtId="49" fontId="15" fillId="0" borderId="4" xfId="0" applyNumberFormat="1" applyFont="1" applyBorder="1" applyAlignment="1">
      <alignment horizontal="center" vertical="center"/>
    </xf>
    <xf numFmtId="49" fontId="15" fillId="0" borderId="65" xfId="0" applyNumberFormat="1" applyFont="1" applyBorder="1" applyAlignment="1">
      <alignment horizontal="center" vertical="center"/>
    </xf>
    <xf numFmtId="49" fontId="0" fillId="7" borderId="51" xfId="0" applyNumberFormat="1" applyFill="1" applyBorder="1">
      <alignment vertical="center"/>
    </xf>
    <xf numFmtId="49" fontId="15" fillId="11" borderId="52" xfId="0" applyNumberFormat="1" applyFont="1" applyFill="1" applyBorder="1" applyAlignment="1">
      <alignment horizontal="center" vertical="center"/>
    </xf>
    <xf numFmtId="49" fontId="15" fillId="11" borderId="56" xfId="0" applyNumberFormat="1" applyFont="1" applyFill="1" applyBorder="1" applyAlignment="1">
      <alignment horizontal="center" vertical="center"/>
    </xf>
    <xf numFmtId="49" fontId="14" fillId="0" borderId="0" xfId="0" applyNumberFormat="1" applyFont="1" applyAlignment="1">
      <alignment horizontal="center" vertical="center"/>
    </xf>
    <xf numFmtId="49" fontId="15" fillId="0" borderId="0" xfId="0" applyNumberFormat="1" applyFont="1" applyAlignment="1">
      <alignment horizontal="center" vertical="center"/>
    </xf>
    <xf numFmtId="0" fontId="0" fillId="10" borderId="56" xfId="0" applyFill="1" applyBorder="1" applyAlignment="1">
      <alignment horizontal="center" vertical="center"/>
    </xf>
    <xf numFmtId="49" fontId="16" fillId="0" borderId="0" xfId="0" applyNumberFormat="1" applyFont="1" applyAlignment="1">
      <alignment horizontal="center" vertical="center"/>
    </xf>
    <xf numFmtId="49" fontId="17" fillId="0" borderId="0" xfId="0" applyNumberFormat="1" applyFont="1" applyAlignment="1">
      <alignment horizontal="center" vertical="center"/>
    </xf>
    <xf numFmtId="49" fontId="0" fillId="0" borderId="0" xfId="0" applyNumberFormat="1" applyAlignment="1">
      <alignment vertical="center" wrapText="1"/>
    </xf>
    <xf numFmtId="0" fontId="8" fillId="0" borderId="0" xfId="0" applyFont="1">
      <alignment vertical="center"/>
    </xf>
    <xf numFmtId="0" fontId="3" fillId="0" borderId="0" xfId="0" applyFont="1">
      <alignment vertical="center"/>
    </xf>
    <xf numFmtId="0" fontId="18" fillId="0" borderId="0" xfId="0" applyFont="1">
      <alignment vertical="center"/>
    </xf>
    <xf numFmtId="0" fontId="18" fillId="8" borderId="0" xfId="0" applyFont="1" applyFill="1">
      <alignment vertical="center"/>
    </xf>
    <xf numFmtId="0" fontId="18" fillId="0" borderId="0" xfId="0" applyFont="1" applyAlignment="1">
      <alignment horizontal="left" vertical="center"/>
    </xf>
    <xf numFmtId="49" fontId="19" fillId="7" borderId="48" xfId="0" applyNumberFormat="1" applyFont="1" applyFill="1" applyBorder="1">
      <alignment vertical="center"/>
    </xf>
    <xf numFmtId="0" fontId="19" fillId="0" borderId="0" xfId="0" applyFont="1">
      <alignment vertical="center"/>
    </xf>
    <xf numFmtId="49" fontId="14" fillId="0" borderId="52" xfId="0" applyNumberFormat="1" applyFont="1" applyBorder="1" applyAlignment="1">
      <alignment horizontal="center" vertical="center"/>
    </xf>
    <xf numFmtId="0" fontId="18" fillId="8" borderId="0" xfId="0" applyFont="1" applyFill="1" applyAlignment="1">
      <alignment horizontal="left" vertical="center"/>
    </xf>
    <xf numFmtId="0" fontId="18" fillId="12" borderId="0" xfId="0" applyFont="1" applyFill="1" applyAlignment="1">
      <alignment horizontal="left" vertical="center"/>
    </xf>
    <xf numFmtId="0" fontId="0" fillId="5" borderId="60" xfId="0" applyFill="1" applyBorder="1" applyAlignment="1" applyProtection="1">
      <alignment horizontal="center" vertical="center"/>
      <protection locked="0"/>
    </xf>
    <xf numFmtId="0" fontId="0" fillId="5" borderId="49" xfId="0" applyFill="1" applyBorder="1" applyAlignment="1" applyProtection="1">
      <alignment horizontal="center" vertical="center"/>
      <protection locked="0"/>
    </xf>
    <xf numFmtId="0" fontId="0" fillId="5" borderId="4" xfId="0" applyFill="1" applyBorder="1" applyAlignment="1" applyProtection="1">
      <alignment horizontal="center" vertical="center"/>
      <protection locked="0"/>
    </xf>
    <xf numFmtId="0" fontId="0" fillId="5" borderId="52"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52" xfId="0" applyFill="1" applyBorder="1" applyAlignment="1" applyProtection="1">
      <alignment horizontal="center" vertical="center"/>
      <protection locked="0"/>
    </xf>
    <xf numFmtId="0" fontId="0" fillId="0" borderId="57" xfId="0" applyBorder="1" applyAlignment="1">
      <alignment horizontal="center" vertical="center"/>
    </xf>
    <xf numFmtId="0" fontId="0" fillId="0" borderId="58" xfId="0" applyBorder="1" applyAlignment="1">
      <alignment horizontal="center" vertical="center"/>
    </xf>
    <xf numFmtId="0" fontId="0" fillId="7" borderId="57" xfId="0" applyFill="1" applyBorder="1" applyAlignment="1">
      <alignment horizontal="center" vertical="center"/>
    </xf>
    <xf numFmtId="0" fontId="0" fillId="7" borderId="49" xfId="0" applyFill="1" applyBorder="1" applyAlignment="1">
      <alignment horizontal="center" vertical="center"/>
    </xf>
    <xf numFmtId="0" fontId="0" fillId="0" borderId="55" xfId="0" applyBorder="1" applyAlignment="1">
      <alignment horizontal="center" vertical="center"/>
    </xf>
    <xf numFmtId="0" fontId="0" fillId="0" borderId="52" xfId="0" applyBorder="1" applyAlignment="1">
      <alignment horizontal="center" vertical="center"/>
    </xf>
    <xf numFmtId="0" fontId="0" fillId="7" borderId="4" xfId="0" applyFill="1" applyBorder="1" applyAlignment="1">
      <alignment horizontal="center" vertical="center"/>
    </xf>
    <xf numFmtId="0" fontId="0" fillId="0" borderId="48" xfId="0" applyBorder="1" applyAlignment="1">
      <alignment horizontal="center" vertical="center"/>
    </xf>
    <xf numFmtId="0" fontId="0" fillId="0" borderId="51" xfId="0" applyBorder="1" applyAlignment="1">
      <alignment horizontal="center" vertical="center"/>
    </xf>
    <xf numFmtId="0" fontId="0" fillId="0" borderId="55" xfId="0" applyBorder="1" applyAlignment="1">
      <alignment horizontal="center" vertical="center" wrapText="1"/>
    </xf>
    <xf numFmtId="0" fontId="0" fillId="7" borderId="59" xfId="0" applyFill="1" applyBorder="1" applyAlignment="1">
      <alignment horizontal="center" vertical="center"/>
    </xf>
    <xf numFmtId="0" fontId="0" fillId="7" borderId="48" xfId="0" applyFill="1" applyBorder="1" applyAlignment="1">
      <alignment horizontal="center" vertical="center"/>
    </xf>
    <xf numFmtId="49" fontId="0" fillId="2" borderId="46" xfId="0" applyNumberFormat="1" applyFill="1" applyBorder="1" applyAlignment="1" applyProtection="1">
      <alignment horizontal="left" vertical="center"/>
      <protection locked="0"/>
    </xf>
    <xf numFmtId="49" fontId="0" fillId="2" borderId="6" xfId="0" applyNumberFormat="1" applyFill="1" applyBorder="1" applyAlignment="1" applyProtection="1">
      <alignment horizontal="left" vertical="center"/>
      <protection locked="0"/>
    </xf>
    <xf numFmtId="49" fontId="0" fillId="2" borderId="50" xfId="0" applyNumberFormat="1" applyFill="1" applyBorder="1" applyAlignment="1" applyProtection="1">
      <alignment horizontal="left" vertical="center"/>
      <protection locked="0"/>
    </xf>
    <xf numFmtId="49" fontId="0" fillId="2" borderId="47" xfId="0" applyNumberFormat="1" applyFill="1" applyBorder="1" applyAlignment="1" applyProtection="1">
      <alignment horizontal="left" vertical="center"/>
      <protection locked="0"/>
    </xf>
    <xf numFmtId="49" fontId="0" fillId="2" borderId="62" xfId="0" applyNumberFormat="1" applyFill="1" applyBorder="1" applyAlignment="1" applyProtection="1">
      <alignment horizontal="left" vertical="center"/>
      <protection locked="0"/>
    </xf>
    <xf numFmtId="0" fontId="4" fillId="0" borderId="53" xfId="0" applyFont="1" applyBorder="1" applyAlignment="1">
      <alignment horizontal="center" vertical="center" wrapText="1"/>
    </xf>
    <xf numFmtId="0" fontId="4" fillId="0" borderId="54" xfId="0" applyFont="1" applyBorder="1" applyAlignment="1">
      <alignment horizontal="center" vertical="center"/>
    </xf>
    <xf numFmtId="0" fontId="0" fillId="0" borderId="54" xfId="0" applyBorder="1" applyAlignment="1">
      <alignment horizontal="center" vertical="center"/>
    </xf>
    <xf numFmtId="0" fontId="11" fillId="0" borderId="41" xfId="0" applyFont="1" applyBorder="1" applyAlignment="1">
      <alignment horizontal="center" vertical="center"/>
    </xf>
    <xf numFmtId="0" fontId="0" fillId="0" borderId="52" xfId="0" applyBorder="1" applyAlignment="1">
      <alignment horizontal="center" vertical="center" wrapText="1"/>
    </xf>
    <xf numFmtId="0" fontId="0" fillId="0" borderId="56" xfId="0" applyBorder="1" applyAlignment="1">
      <alignment horizontal="center" vertical="center"/>
    </xf>
    <xf numFmtId="0" fontId="0" fillId="0" borderId="48" xfId="0" applyBorder="1" applyAlignment="1">
      <alignment horizontal="center" vertical="center" wrapText="1"/>
    </xf>
    <xf numFmtId="0" fontId="0" fillId="0" borderId="53" xfId="0" applyBorder="1" applyAlignment="1">
      <alignment horizontal="center" vertical="center"/>
    </xf>
    <xf numFmtId="0" fontId="6" fillId="8" borderId="14" xfId="0" applyFont="1" applyFill="1" applyBorder="1" applyAlignment="1">
      <alignment horizontal="left" vertical="top" wrapText="1"/>
    </xf>
    <xf numFmtId="0" fontId="6" fillId="8" borderId="0" xfId="0" applyFont="1" applyFill="1" applyAlignment="1">
      <alignment horizontal="left" vertical="top" wrapText="1"/>
    </xf>
    <xf numFmtId="49" fontId="0" fillId="2" borderId="66" xfId="0" applyNumberFormat="1" applyFill="1" applyBorder="1" applyAlignment="1" applyProtection="1">
      <alignment horizontal="center" vertical="center"/>
      <protection locked="0"/>
    </xf>
    <xf numFmtId="0" fontId="26" fillId="4" borderId="0" xfId="0" applyFont="1" applyFill="1" applyAlignment="1">
      <alignment horizontal="center" vertical="center"/>
    </xf>
    <xf numFmtId="0" fontId="0" fillId="0" borderId="0" xfId="0" applyAlignment="1">
      <alignment horizontal="center" vertical="center"/>
    </xf>
    <xf numFmtId="0" fontId="0" fillId="0" borderId="23"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1" xfId="0" applyBorder="1" applyAlignment="1">
      <alignment horizontal="center" vertical="center"/>
    </xf>
    <xf numFmtId="49" fontId="0" fillId="2" borderId="45" xfId="0" applyNumberFormat="1" applyFill="1" applyBorder="1" applyAlignment="1" applyProtection="1">
      <alignment horizontal="center" vertical="center"/>
      <protection locked="0"/>
    </xf>
    <xf numFmtId="49" fontId="0" fillId="2" borderId="5" xfId="0" applyNumberFormat="1" applyFill="1" applyBorder="1" applyAlignment="1" applyProtection="1">
      <alignment horizontal="center" vertical="center"/>
      <protection locked="0"/>
    </xf>
    <xf numFmtId="49" fontId="0" fillId="2" borderId="46" xfId="0" applyNumberFormat="1" applyFill="1" applyBorder="1" applyAlignment="1" applyProtection="1">
      <alignment horizontal="center" vertical="center"/>
      <protection locked="0"/>
    </xf>
    <xf numFmtId="49" fontId="0" fillId="2" borderId="6" xfId="0" applyNumberFormat="1" applyFill="1" applyBorder="1" applyAlignment="1" applyProtection="1">
      <alignment horizontal="center" vertical="center"/>
      <protection locked="0"/>
    </xf>
    <xf numFmtId="49" fontId="0" fillId="2" borderId="47" xfId="0" applyNumberFormat="1" applyFill="1" applyBorder="1" applyAlignment="1" applyProtection="1">
      <alignment horizontal="center" vertical="center"/>
      <protection locked="0"/>
    </xf>
    <xf numFmtId="49" fontId="0" fillId="2" borderId="62" xfId="0" applyNumberFormat="1" applyFill="1" applyBorder="1" applyAlignment="1" applyProtection="1">
      <alignment horizontal="center" vertical="center"/>
      <protection locked="0"/>
    </xf>
    <xf numFmtId="0" fontId="28" fillId="4" borderId="7" xfId="0" applyFont="1" applyFill="1" applyBorder="1" applyAlignment="1">
      <alignment horizontal="center" vertical="center"/>
    </xf>
    <xf numFmtId="0" fontId="0" fillId="0" borderId="0" xfId="0" applyAlignment="1">
      <alignment horizontal="right" vertical="center"/>
    </xf>
    <xf numFmtId="0" fontId="6" fillId="0" borderId="36" xfId="0" applyFont="1" applyBorder="1" applyAlignment="1">
      <alignment horizontal="left" vertical="top" wrapText="1"/>
    </xf>
    <xf numFmtId="0" fontId="6" fillId="0" borderId="14" xfId="0" applyFont="1" applyBorder="1" applyAlignment="1">
      <alignment horizontal="left" vertical="top" wrapText="1"/>
    </xf>
    <xf numFmtId="0" fontId="6" fillId="0" borderId="37" xfId="0" applyFont="1" applyBorder="1" applyAlignment="1">
      <alignment horizontal="left" vertical="top" wrapText="1"/>
    </xf>
    <xf numFmtId="0" fontId="6" fillId="0" borderId="38" xfId="0" applyFont="1" applyBorder="1" applyAlignment="1">
      <alignment horizontal="left" vertical="top" wrapText="1"/>
    </xf>
    <xf numFmtId="0" fontId="6" fillId="0" borderId="0" xfId="0" applyFont="1" applyAlignment="1">
      <alignment horizontal="left" vertical="top" wrapText="1"/>
    </xf>
    <xf numFmtId="0" fontId="6" fillId="0" borderId="39" xfId="0" applyFont="1" applyBorder="1" applyAlignment="1">
      <alignment horizontal="left" vertical="top" wrapText="1"/>
    </xf>
    <xf numFmtId="0" fontId="6" fillId="0" borderId="40" xfId="0" applyFont="1" applyBorder="1" applyAlignment="1">
      <alignment horizontal="left" vertical="top" wrapText="1"/>
    </xf>
    <xf numFmtId="0" fontId="6" fillId="0" borderId="41" xfId="0" applyFont="1" applyBorder="1" applyAlignment="1">
      <alignment horizontal="left" vertical="top" wrapText="1"/>
    </xf>
    <xf numFmtId="0" fontId="6" fillId="0" borderId="19" xfId="0" applyFont="1" applyBorder="1" applyAlignment="1">
      <alignment horizontal="left" vertical="top" wrapText="1"/>
    </xf>
    <xf numFmtId="49" fontId="0" fillId="2" borderId="67" xfId="0" applyNumberFormat="1" applyFill="1" applyBorder="1" applyAlignment="1" applyProtection="1">
      <alignment horizontal="center" vertical="center"/>
      <protection locked="0"/>
    </xf>
    <xf numFmtId="49" fontId="0" fillId="2" borderId="68" xfId="0" applyNumberFormat="1" applyFill="1" applyBorder="1" applyAlignment="1" applyProtection="1">
      <alignment horizontal="center" vertical="center"/>
      <protection locked="0"/>
    </xf>
  </cellXfs>
  <cellStyles count="3">
    <cellStyle name="標準" xfId="0" builtinId="0"/>
    <cellStyle name="標準 2" xfId="2" xr:uid="{00000000-0005-0000-0000-000032000000}"/>
    <cellStyle name="標準_団体" xfId="1" xr:uid="{00000000-0005-0000-0000-00000A000000}"/>
  </cellStyles>
  <dxfs count="11">
    <dxf>
      <fill>
        <patternFill patternType="solid">
          <bgColor rgb="FFCCFFFF"/>
        </patternFill>
      </fill>
    </dxf>
    <dxf>
      <fill>
        <patternFill patternType="solid">
          <bgColor rgb="FFFFCCFF"/>
        </patternFill>
      </fill>
    </dxf>
    <dxf>
      <fill>
        <patternFill patternType="solid">
          <bgColor rgb="FFFFC7CE"/>
        </patternFill>
      </fill>
    </dxf>
    <dxf>
      <font>
        <b/>
        <i val="0"/>
      </font>
      <fill>
        <patternFill patternType="solid">
          <bgColor rgb="FFFFFF00"/>
        </patternFill>
      </fill>
    </dxf>
    <dxf>
      <font>
        <b/>
        <i val="0"/>
      </font>
      <fill>
        <patternFill patternType="solid">
          <bgColor rgb="FFFF0000"/>
        </patternFill>
      </fill>
    </dxf>
    <dxf>
      <fill>
        <patternFill patternType="solid">
          <bgColor rgb="FFFFC7CE"/>
        </patternFill>
      </fill>
    </dxf>
    <dxf>
      <font>
        <b/>
        <i val="0"/>
      </font>
      <fill>
        <patternFill patternType="solid">
          <bgColor rgb="FFFFFF00"/>
        </patternFill>
      </fill>
    </dxf>
    <dxf>
      <fill>
        <patternFill patternType="solid">
          <bgColor rgb="FFFFC7CE"/>
        </patternFill>
      </fill>
    </dxf>
    <dxf>
      <fill>
        <patternFill patternType="solid">
          <bgColor rgb="FFFF0000"/>
        </patternFill>
      </fill>
    </dxf>
    <dxf>
      <fill>
        <patternFill patternType="solid">
          <bgColor rgb="FFCCFFFF"/>
        </patternFill>
      </fill>
    </dxf>
    <dxf>
      <fill>
        <patternFill patternType="solid">
          <bgColor rgb="FFFFCCFF"/>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F43"/>
  <sheetViews>
    <sheetView tabSelected="1" workbookViewId="0"/>
  </sheetViews>
  <sheetFormatPr defaultColWidth="9" defaultRowHeight="17.5" x14ac:dyDescent="0.2"/>
  <cols>
    <col min="1" max="1" width="3.90625" style="114" customWidth="1"/>
    <col min="2" max="3" width="4.36328125" style="114" customWidth="1"/>
    <col min="4" max="4" width="97.7265625" style="114" customWidth="1"/>
    <col min="5" max="6" width="4.36328125" style="114" customWidth="1"/>
    <col min="7" max="16384" width="9" style="114"/>
  </cols>
  <sheetData>
    <row r="2" spans="2:6" x14ac:dyDescent="0.2">
      <c r="B2" s="120" t="s">
        <v>0</v>
      </c>
      <c r="C2" s="120"/>
      <c r="D2" s="120"/>
      <c r="E2" s="120"/>
      <c r="F2" s="115"/>
    </row>
    <row r="3" spans="2:6" x14ac:dyDescent="0.2">
      <c r="B3" s="116"/>
      <c r="C3" s="116"/>
      <c r="D3" s="116"/>
      <c r="E3" s="116"/>
      <c r="F3" s="116"/>
    </row>
    <row r="4" spans="2:6" x14ac:dyDescent="0.2">
      <c r="C4" s="121" t="s">
        <v>1</v>
      </c>
      <c r="D4" s="121"/>
      <c r="E4" s="121"/>
    </row>
    <row r="5" spans="2:6" x14ac:dyDescent="0.2">
      <c r="D5" s="114" t="s">
        <v>2</v>
      </c>
    </row>
    <row r="6" spans="2:6" x14ac:dyDescent="0.2">
      <c r="D6" s="114" t="s">
        <v>3</v>
      </c>
    </row>
    <row r="7" spans="2:6" x14ac:dyDescent="0.2">
      <c r="D7" s="114" t="s">
        <v>4</v>
      </c>
    </row>
    <row r="8" spans="2:6" x14ac:dyDescent="0.2">
      <c r="C8" s="121" t="s">
        <v>5</v>
      </c>
      <c r="D8" s="121"/>
      <c r="E8" s="121"/>
    </row>
    <row r="9" spans="2:6" x14ac:dyDescent="0.2">
      <c r="D9" s="114" t="s">
        <v>6</v>
      </c>
    </row>
    <row r="10" spans="2:6" x14ac:dyDescent="0.2">
      <c r="D10" s="114" t="s">
        <v>7</v>
      </c>
    </row>
    <row r="11" spans="2:6" x14ac:dyDescent="0.2">
      <c r="D11" s="114" t="s">
        <v>8</v>
      </c>
    </row>
    <row r="12" spans="2:6" x14ac:dyDescent="0.2">
      <c r="D12" s="114" t="s">
        <v>9</v>
      </c>
    </row>
    <row r="13" spans="2:6" x14ac:dyDescent="0.2">
      <c r="D13" s="114" t="s">
        <v>10</v>
      </c>
    </row>
    <row r="14" spans="2:6" x14ac:dyDescent="0.2">
      <c r="D14" s="114" t="s">
        <v>11</v>
      </c>
    </row>
    <row r="15" spans="2:6" x14ac:dyDescent="0.2">
      <c r="D15" s="114" t="s">
        <v>12</v>
      </c>
    </row>
    <row r="16" spans="2:6" x14ac:dyDescent="0.2">
      <c r="D16" s="114" t="s">
        <v>262</v>
      </c>
    </row>
    <row r="17" spans="3:5" x14ac:dyDescent="0.2">
      <c r="D17" s="114" t="s">
        <v>263</v>
      </c>
    </row>
    <row r="18" spans="3:5" x14ac:dyDescent="0.2">
      <c r="D18" s="114" t="s">
        <v>264</v>
      </c>
    </row>
    <row r="19" spans="3:5" x14ac:dyDescent="0.2">
      <c r="D19" s="114" t="s">
        <v>265</v>
      </c>
    </row>
    <row r="20" spans="3:5" x14ac:dyDescent="0.2">
      <c r="D20" s="114" t="s">
        <v>266</v>
      </c>
    </row>
    <row r="21" spans="3:5" x14ac:dyDescent="0.2">
      <c r="D21" s="114" t="s">
        <v>267</v>
      </c>
    </row>
    <row r="22" spans="3:5" x14ac:dyDescent="0.2">
      <c r="D22" s="114" t="s">
        <v>268</v>
      </c>
    </row>
    <row r="23" spans="3:5" x14ac:dyDescent="0.2">
      <c r="D23" s="114" t="s">
        <v>269</v>
      </c>
    </row>
    <row r="24" spans="3:5" x14ac:dyDescent="0.2">
      <c r="D24" s="114" t="s">
        <v>13</v>
      </c>
    </row>
    <row r="25" spans="3:5" x14ac:dyDescent="0.2">
      <c r="C25" s="121" t="s">
        <v>14</v>
      </c>
      <c r="D25" s="121"/>
      <c r="E25" s="121"/>
    </row>
    <row r="26" spans="3:5" x14ac:dyDescent="0.2">
      <c r="D26" s="114" t="s">
        <v>270</v>
      </c>
    </row>
    <row r="27" spans="3:5" x14ac:dyDescent="0.2">
      <c r="D27" s="114" t="s">
        <v>15</v>
      </c>
    </row>
    <row r="28" spans="3:5" x14ac:dyDescent="0.2">
      <c r="D28" s="114" t="s">
        <v>16</v>
      </c>
    </row>
    <row r="29" spans="3:5" x14ac:dyDescent="0.2">
      <c r="D29" s="114" t="s">
        <v>17</v>
      </c>
    </row>
    <row r="30" spans="3:5" x14ac:dyDescent="0.2">
      <c r="D30" s="114" t="s">
        <v>18</v>
      </c>
    </row>
    <row r="31" spans="3:5" x14ac:dyDescent="0.2">
      <c r="C31" s="114" t="s">
        <v>19</v>
      </c>
      <c r="D31" s="114" t="s">
        <v>19</v>
      </c>
    </row>
    <row r="32" spans="3:5" x14ac:dyDescent="0.2">
      <c r="D32" s="114" t="s">
        <v>20</v>
      </c>
    </row>
    <row r="33" spans="4:4" x14ac:dyDescent="0.2">
      <c r="D33" s="114" t="s">
        <v>21</v>
      </c>
    </row>
    <row r="34" spans="4:4" x14ac:dyDescent="0.2">
      <c r="D34" s="114" t="s">
        <v>22</v>
      </c>
    </row>
    <row r="35" spans="4:4" x14ac:dyDescent="0.2">
      <c r="D35" s="114" t="s">
        <v>23</v>
      </c>
    </row>
    <row r="36" spans="4:4" x14ac:dyDescent="0.2">
      <c r="D36" s="114" t="s">
        <v>24</v>
      </c>
    </row>
    <row r="37" spans="4:4" x14ac:dyDescent="0.2">
      <c r="D37" s="114" t="s">
        <v>25</v>
      </c>
    </row>
    <row r="38" spans="4:4" x14ac:dyDescent="0.2">
      <c r="D38" s="114" t="s">
        <v>26</v>
      </c>
    </row>
    <row r="39" spans="4:4" x14ac:dyDescent="0.2">
      <c r="D39" s="114" t="s">
        <v>27</v>
      </c>
    </row>
    <row r="40" spans="4:4" x14ac:dyDescent="0.2">
      <c r="D40" s="114" t="s">
        <v>28</v>
      </c>
    </row>
    <row r="41" spans="4:4" x14ac:dyDescent="0.2">
      <c r="D41" s="114" t="s">
        <v>29</v>
      </c>
    </row>
    <row r="42" spans="4:4" x14ac:dyDescent="0.2">
      <c r="D42" s="114" t="s">
        <v>271</v>
      </c>
    </row>
    <row r="43" spans="4:4" x14ac:dyDescent="0.2">
      <c r="D43" s="114" t="s">
        <v>272</v>
      </c>
    </row>
  </sheetData>
  <sheetProtection algorithmName="SHA-512" hashValue="WUXT/D8+6UohhVAyTLBG6WE1i+Svge44UAGZeblFDe0O/AaPOru8eOAsbkWwshm6HiCMl1j5RY8lSQLPJ6M5qg==" saltValue="5Id2sixSdpu89hftG1ni/g==" spinCount="100000" sheet="1" objects="1" scenarios="1"/>
  <mergeCells count="4">
    <mergeCell ref="B2:E2"/>
    <mergeCell ref="C4:E4"/>
    <mergeCell ref="C8:E8"/>
    <mergeCell ref="C25:E25"/>
  </mergeCells>
  <phoneticPr fontId="25"/>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Y115"/>
  <sheetViews>
    <sheetView zoomScale="90" zoomScaleNormal="90" workbookViewId="0">
      <selection activeCell="D6" sqref="D6:I6"/>
    </sheetView>
  </sheetViews>
  <sheetFormatPr defaultColWidth="9" defaultRowHeight="13" x14ac:dyDescent="0.2"/>
  <cols>
    <col min="1" max="1" width="3.26953125" customWidth="1"/>
    <col min="2" max="2" width="7.453125" style="14" customWidth="1"/>
    <col min="3" max="3" width="8.6328125" style="14" customWidth="1"/>
    <col min="4" max="4" width="10" customWidth="1"/>
    <col min="5" max="5" width="16.90625" customWidth="1"/>
    <col min="6" max="6" width="9.453125" style="14" customWidth="1"/>
    <col min="7" max="9" width="13.90625" style="14" customWidth="1"/>
    <col min="10" max="10" width="3.26953125" customWidth="1"/>
    <col min="11" max="11" width="14.453125" customWidth="1"/>
    <col min="12" max="15" width="11.6328125" style="14" customWidth="1"/>
    <col min="16" max="16" width="4.90625" customWidth="1"/>
    <col min="17" max="17" width="3" hidden="1" customWidth="1"/>
    <col min="18" max="18" width="11.36328125" hidden="1" customWidth="1"/>
    <col min="19" max="19" width="10" hidden="1" customWidth="1"/>
    <col min="20" max="20" width="9" hidden="1" customWidth="1"/>
    <col min="21" max="21" width="16.36328125" hidden="1" customWidth="1"/>
    <col min="22" max="22" width="12.08984375" hidden="1" customWidth="1"/>
    <col min="23" max="23" width="9.6328125" hidden="1" customWidth="1"/>
    <col min="24" max="24" width="16.36328125" hidden="1" customWidth="1"/>
    <col min="25" max="25" width="15.453125" hidden="1" customWidth="1"/>
    <col min="26" max="26" width="0.26953125" customWidth="1"/>
    <col min="27" max="27" width="8.984375E-2" customWidth="1"/>
    <col min="28" max="28" width="32.26953125" customWidth="1"/>
    <col min="29" max="29" width="0.6328125" customWidth="1"/>
    <col min="30" max="30" width="13.26953125" customWidth="1"/>
    <col min="31" max="31" width="0.26953125" customWidth="1"/>
    <col min="32" max="35" width="9" customWidth="1"/>
  </cols>
  <sheetData>
    <row r="1" spans="1:25" ht="25.5" customHeight="1" x14ac:dyDescent="0.2">
      <c r="A1" s="156" t="s">
        <v>257</v>
      </c>
      <c r="B1" s="156"/>
      <c r="C1" s="156"/>
      <c r="D1" s="156"/>
      <c r="E1" s="156"/>
      <c r="F1" s="156"/>
      <c r="G1" s="157" t="s">
        <v>30</v>
      </c>
      <c r="H1" s="157"/>
      <c r="I1" s="157"/>
      <c r="K1" s="81"/>
      <c r="L1" s="81"/>
      <c r="M1" s="81"/>
      <c r="N1" s="81"/>
      <c r="O1" s="81"/>
      <c r="P1" s="81"/>
      <c r="Q1" s="81"/>
      <c r="R1" s="81"/>
    </row>
    <row r="2" spans="1:25" ht="6.75" customHeight="1" x14ac:dyDescent="0.2">
      <c r="A2" t="s">
        <v>261</v>
      </c>
      <c r="K2" s="81"/>
      <c r="L2" s="81"/>
      <c r="M2" s="81"/>
      <c r="N2" s="81"/>
      <c r="O2" s="81"/>
      <c r="P2" s="81"/>
      <c r="Q2" s="81"/>
      <c r="R2" s="81"/>
    </row>
    <row r="3" spans="1:25" ht="27" customHeight="1" x14ac:dyDescent="0.2">
      <c r="B3" s="158" t="s">
        <v>31</v>
      </c>
      <c r="C3" s="159"/>
      <c r="D3" s="160" t="s">
        <v>32</v>
      </c>
      <c r="E3" s="161"/>
      <c r="F3" s="160" t="s">
        <v>33</v>
      </c>
      <c r="G3" s="159"/>
      <c r="H3" s="161" t="s">
        <v>34</v>
      </c>
      <c r="I3" s="162"/>
      <c r="K3" s="153" t="s">
        <v>259</v>
      </c>
      <c r="L3" s="153"/>
      <c r="M3" s="153"/>
      <c r="N3"/>
      <c r="O3" s="82"/>
      <c r="P3" s="83"/>
      <c r="Q3" s="82"/>
      <c r="R3" s="82"/>
    </row>
    <row r="4" spans="1:25" ht="27" customHeight="1" x14ac:dyDescent="0.2">
      <c r="B4" s="163"/>
      <c r="C4" s="164"/>
      <c r="D4" s="165"/>
      <c r="E4" s="166"/>
      <c r="F4" s="165"/>
      <c r="G4" s="167"/>
      <c r="H4" s="165"/>
      <c r="I4" s="168"/>
      <c r="K4" s="154"/>
      <c r="L4" s="154"/>
      <c r="M4" s="154"/>
      <c r="N4"/>
      <c r="O4" s="81"/>
      <c r="P4" s="81"/>
      <c r="Q4" s="81"/>
      <c r="R4" s="82"/>
    </row>
    <row r="5" spans="1:25" ht="27" customHeight="1" x14ac:dyDescent="0.2">
      <c r="B5" s="151" t="s">
        <v>35</v>
      </c>
      <c r="C5" s="55" t="s">
        <v>36</v>
      </c>
      <c r="D5" s="140"/>
      <c r="E5" s="141"/>
      <c r="F5" s="56" t="s">
        <v>37</v>
      </c>
      <c r="G5" s="142"/>
      <c r="H5" s="143"/>
      <c r="I5" s="144"/>
      <c r="K5" s="154"/>
      <c r="L5" s="154"/>
      <c r="M5" s="154"/>
      <c r="N5"/>
      <c r="O5" s="81"/>
      <c r="P5" s="81"/>
      <c r="Q5" s="81"/>
      <c r="R5" s="82"/>
    </row>
    <row r="6" spans="1:25" ht="27" customHeight="1" thickBot="1" x14ac:dyDescent="0.25">
      <c r="B6" s="136"/>
      <c r="C6" s="58" t="s">
        <v>260</v>
      </c>
      <c r="D6" s="155"/>
      <c r="E6" s="180"/>
      <c r="F6" s="180"/>
      <c r="G6" s="180"/>
      <c r="H6" s="180"/>
      <c r="I6" s="181"/>
      <c r="K6" s="154"/>
      <c r="L6" s="154"/>
      <c r="M6" s="154"/>
      <c r="N6"/>
      <c r="O6" s="81"/>
      <c r="P6" s="81"/>
      <c r="Q6" s="81"/>
      <c r="R6" s="82"/>
    </row>
    <row r="7" spans="1:25" ht="27" customHeight="1" thickBot="1" x14ac:dyDescent="0.25">
      <c r="B7" s="15" t="s">
        <v>38</v>
      </c>
      <c r="C7" s="59"/>
      <c r="D7" s="60"/>
      <c r="E7" s="60"/>
      <c r="F7" s="59"/>
      <c r="G7" s="15"/>
      <c r="H7" s="59"/>
      <c r="K7" s="154"/>
      <c r="L7" s="154"/>
      <c r="M7" s="154"/>
      <c r="N7" s="83"/>
      <c r="O7" s="83"/>
      <c r="P7" s="83"/>
      <c r="Q7" s="83"/>
      <c r="R7" s="112"/>
    </row>
    <row r="8" spans="1:25" ht="27" customHeight="1" x14ac:dyDescent="0.2">
      <c r="B8" s="145" t="s">
        <v>39</v>
      </c>
      <c r="C8" s="146"/>
      <c r="D8" s="62"/>
      <c r="E8" s="16" t="s">
        <v>40</v>
      </c>
      <c r="G8" s="63" t="s">
        <v>41</v>
      </c>
      <c r="H8" s="64" t="s">
        <v>42</v>
      </c>
      <c r="I8" s="61" t="s">
        <v>43</v>
      </c>
      <c r="K8" s="154"/>
      <c r="L8" s="154"/>
      <c r="M8" s="154"/>
      <c r="N8" s="83"/>
      <c r="O8" s="84"/>
      <c r="P8" s="84"/>
      <c r="Q8" s="84"/>
      <c r="R8" s="86"/>
      <c r="S8" s="86"/>
      <c r="T8" s="86"/>
      <c r="U8" s="86"/>
      <c r="V8" s="86"/>
      <c r="W8" s="86"/>
    </row>
    <row r="9" spans="1:25" ht="27" customHeight="1" x14ac:dyDescent="0.2">
      <c r="B9" s="57">
        <f>SUM(A15+A35+A55+A75+A95)</f>
        <v>0</v>
      </c>
      <c r="C9" s="65">
        <f>SUM(A16+A36+A56+A76+A96)</f>
        <v>0</v>
      </c>
      <c r="D9" s="62"/>
      <c r="E9" s="66"/>
      <c r="F9" s="67" t="s">
        <v>44</v>
      </c>
      <c r="G9" s="68">
        <f>C9*E9</f>
        <v>0</v>
      </c>
      <c r="H9" s="69">
        <f>リレー申込票!I6</f>
        <v>0</v>
      </c>
      <c r="I9" s="85">
        <f>SUM(G9+H9)</f>
        <v>0</v>
      </c>
      <c r="K9" s="154"/>
      <c r="L9" s="154"/>
      <c r="M9" s="154"/>
      <c r="N9" s="83"/>
      <c r="O9" s="84"/>
      <c r="P9" s="86"/>
      <c r="Q9" s="86"/>
      <c r="R9" s="86"/>
      <c r="S9" s="86"/>
      <c r="T9" s="86"/>
      <c r="U9" s="86"/>
      <c r="V9" s="86"/>
      <c r="W9" s="86"/>
    </row>
    <row r="10" spans="1:25" ht="6.75" customHeight="1" x14ac:dyDescent="0.2">
      <c r="B10" s="15"/>
      <c r="G10" s="15"/>
      <c r="O10" s="84"/>
      <c r="P10" s="86"/>
      <c r="Q10" s="86"/>
      <c r="R10" s="86"/>
      <c r="S10" s="86"/>
      <c r="T10" s="86"/>
      <c r="U10" s="86"/>
      <c r="V10" s="86"/>
      <c r="W10" s="86"/>
    </row>
    <row r="11" spans="1:25" ht="26.25" customHeight="1" thickBot="1" x14ac:dyDescent="0.25">
      <c r="B11" s="152" t="s">
        <v>45</v>
      </c>
      <c r="C11" s="137" t="s">
        <v>46</v>
      </c>
      <c r="D11" s="132" t="s">
        <v>47</v>
      </c>
      <c r="E11" s="70" t="s">
        <v>36</v>
      </c>
      <c r="F11" s="128" t="s">
        <v>48</v>
      </c>
      <c r="G11" s="132" t="s">
        <v>49</v>
      </c>
      <c r="H11" s="132"/>
      <c r="I11" s="147"/>
      <c r="K11" s="87" t="s">
        <v>50</v>
      </c>
      <c r="M11" s="148"/>
      <c r="N11" s="148"/>
      <c r="O11" s="148"/>
      <c r="P11" s="88"/>
      <c r="Q11" s="88"/>
      <c r="R11" s="86"/>
      <c r="S11" s="86"/>
      <c r="T11" s="86"/>
      <c r="U11" s="86"/>
      <c r="V11" s="86"/>
      <c r="W11" s="86"/>
    </row>
    <row r="12" spans="1:25" ht="26.25" customHeight="1" thickBot="1" x14ac:dyDescent="0.25">
      <c r="B12" s="136"/>
      <c r="C12" s="133"/>
      <c r="D12" s="133"/>
      <c r="E12" s="71" t="s">
        <v>51</v>
      </c>
      <c r="F12" s="129"/>
      <c r="G12" s="149" t="s">
        <v>52</v>
      </c>
      <c r="H12" s="133"/>
      <c r="I12" s="150"/>
      <c r="K12" s="89" t="s">
        <v>53</v>
      </c>
      <c r="L12" s="90" t="s">
        <v>54</v>
      </c>
      <c r="M12" s="90" t="s">
        <v>55</v>
      </c>
      <c r="N12" s="91" t="s">
        <v>56</v>
      </c>
      <c r="O12" s="92" t="s">
        <v>57</v>
      </c>
      <c r="P12" s="86"/>
      <c r="Q12" s="84">
        <v>1</v>
      </c>
      <c r="R12" s="86">
        <v>800</v>
      </c>
      <c r="S12" s="86" t="s">
        <v>58</v>
      </c>
      <c r="T12" s="86" t="s">
        <v>59</v>
      </c>
      <c r="U12" s="86" t="s">
        <v>54</v>
      </c>
      <c r="V12" s="86" t="s">
        <v>55</v>
      </c>
      <c r="W12" s="86" t="s">
        <v>60</v>
      </c>
      <c r="X12" t="s">
        <v>56</v>
      </c>
      <c r="Y12" s="86" t="s">
        <v>57</v>
      </c>
    </row>
    <row r="13" spans="1:25" ht="26.25" customHeight="1" x14ac:dyDescent="0.2">
      <c r="B13" s="138" t="s">
        <v>61</v>
      </c>
      <c r="C13" s="131" t="s">
        <v>56</v>
      </c>
      <c r="D13" s="131"/>
      <c r="E13" s="73" t="s">
        <v>62</v>
      </c>
      <c r="F13" s="130">
        <v>2</v>
      </c>
      <c r="G13" s="72" t="s">
        <v>63</v>
      </c>
      <c r="H13" s="72" t="s">
        <v>64</v>
      </c>
      <c r="I13" s="93"/>
      <c r="K13" s="94" t="s">
        <v>65</v>
      </c>
      <c r="L13" s="95" t="s">
        <v>66</v>
      </c>
      <c r="M13" s="95" t="s">
        <v>67</v>
      </c>
      <c r="N13" s="95" t="s">
        <v>66</v>
      </c>
      <c r="O13" s="96" t="s">
        <v>67</v>
      </c>
      <c r="P13" s="86"/>
      <c r="Q13" s="84">
        <v>2</v>
      </c>
      <c r="R13" s="86">
        <v>1000</v>
      </c>
      <c r="S13" s="86" t="s">
        <v>68</v>
      </c>
      <c r="T13" s="86" t="s">
        <v>69</v>
      </c>
      <c r="U13" s="86" t="s">
        <v>70</v>
      </c>
      <c r="V13" s="86" t="s">
        <v>71</v>
      </c>
      <c r="W13" s="86" t="s">
        <v>72</v>
      </c>
      <c r="X13" t="s">
        <v>70</v>
      </c>
      <c r="Y13" s="86" t="s">
        <v>65</v>
      </c>
    </row>
    <row r="14" spans="1:25" ht="26.25" customHeight="1" x14ac:dyDescent="0.2">
      <c r="B14" s="139"/>
      <c r="C14" s="134"/>
      <c r="D14" s="134"/>
      <c r="E14" s="75" t="s">
        <v>73</v>
      </c>
      <c r="F14" s="131"/>
      <c r="G14" s="74">
        <v>10129</v>
      </c>
      <c r="H14" s="74">
        <v>471</v>
      </c>
      <c r="I14" s="97"/>
      <c r="K14" s="94" t="s">
        <v>70</v>
      </c>
      <c r="L14" s="95" t="s">
        <v>74</v>
      </c>
      <c r="M14" s="95" t="s">
        <v>66</v>
      </c>
      <c r="N14" s="95" t="s">
        <v>74</v>
      </c>
      <c r="O14" s="96" t="s">
        <v>66</v>
      </c>
      <c r="P14" s="86"/>
      <c r="Q14" s="84">
        <v>3</v>
      </c>
      <c r="R14" s="86"/>
      <c r="S14" s="86"/>
      <c r="T14" s="86" t="s">
        <v>71</v>
      </c>
      <c r="U14" s="86" t="s">
        <v>75</v>
      </c>
      <c r="V14" s="86" t="s">
        <v>76</v>
      </c>
      <c r="W14" s="86" t="s">
        <v>65</v>
      </c>
      <c r="X14" t="s">
        <v>75</v>
      </c>
      <c r="Y14" s="86" t="s">
        <v>77</v>
      </c>
    </row>
    <row r="15" spans="1:25" ht="27" customHeight="1" x14ac:dyDescent="0.2">
      <c r="A15" s="62">
        <f>COUNTA(E15,E17,E19,E21,E23,E25,E27,E29,E31,E33)</f>
        <v>0</v>
      </c>
      <c r="B15" s="135">
        <v>1</v>
      </c>
      <c r="C15" s="126"/>
      <c r="D15" s="126"/>
      <c r="E15" s="77"/>
      <c r="F15" s="122"/>
      <c r="G15" s="76"/>
      <c r="H15" s="76"/>
      <c r="I15" s="98"/>
      <c r="K15" s="94" t="s">
        <v>75</v>
      </c>
      <c r="L15" s="95" t="s">
        <v>67</v>
      </c>
      <c r="M15" s="99" t="s">
        <v>66</v>
      </c>
      <c r="N15" s="95" t="s">
        <v>67</v>
      </c>
      <c r="O15" s="100" t="s">
        <v>66</v>
      </c>
      <c r="P15" s="86"/>
      <c r="Q15" s="84">
        <v>4</v>
      </c>
      <c r="R15" s="86"/>
      <c r="S15" s="86"/>
      <c r="T15" s="86" t="s">
        <v>78</v>
      </c>
      <c r="U15" s="86" t="s">
        <v>77</v>
      </c>
      <c r="V15" s="86"/>
      <c r="W15" s="86" t="s">
        <v>78</v>
      </c>
      <c r="X15" t="s">
        <v>77</v>
      </c>
    </row>
    <row r="16" spans="1:25" ht="27" customHeight="1" x14ac:dyDescent="0.2">
      <c r="A16" s="78">
        <f>COUNTA(G15:I15,G17:I17,G19:I19,G21:I21,G23:I23,G25:I25,G27:I27,G29:I29,G31:I31,G33:I33)</f>
        <v>0</v>
      </c>
      <c r="B16" s="135"/>
      <c r="C16" s="126"/>
      <c r="D16" s="126"/>
      <c r="E16" s="77"/>
      <c r="F16" s="123"/>
      <c r="G16" s="76"/>
      <c r="H16" s="76"/>
      <c r="I16" s="98"/>
      <c r="K16" s="94" t="s">
        <v>77</v>
      </c>
      <c r="L16" s="95" t="s">
        <v>67</v>
      </c>
      <c r="M16" s="95" t="s">
        <v>67</v>
      </c>
      <c r="N16" s="101" t="s">
        <v>67</v>
      </c>
      <c r="O16" s="96" t="s">
        <v>67</v>
      </c>
      <c r="P16" s="86"/>
      <c r="Q16" s="84">
        <v>5</v>
      </c>
      <c r="R16" s="86"/>
      <c r="T16" s="86"/>
      <c r="U16" s="86" t="s">
        <v>79</v>
      </c>
      <c r="V16" s="86"/>
      <c r="W16" s="86"/>
      <c r="X16" s="118" t="s">
        <v>255</v>
      </c>
    </row>
    <row r="17" spans="2:24" ht="27" customHeight="1" x14ac:dyDescent="0.2">
      <c r="B17" s="135">
        <v>2</v>
      </c>
      <c r="C17" s="126"/>
      <c r="D17" s="126"/>
      <c r="E17" s="77"/>
      <c r="F17" s="122"/>
      <c r="G17" s="76"/>
      <c r="H17" s="76"/>
      <c r="I17" s="98"/>
      <c r="K17" s="94" t="s">
        <v>79</v>
      </c>
      <c r="L17" s="95" t="s">
        <v>67</v>
      </c>
      <c r="M17" s="95" t="s">
        <v>66</v>
      </c>
      <c r="N17" s="101" t="s">
        <v>66</v>
      </c>
      <c r="O17" s="96" t="s">
        <v>66</v>
      </c>
      <c r="P17" s="86"/>
      <c r="Q17" s="84">
        <v>6</v>
      </c>
      <c r="R17" s="86"/>
      <c r="S17" s="86"/>
      <c r="T17" s="86"/>
      <c r="U17" s="86" t="s">
        <v>253</v>
      </c>
      <c r="V17" s="86"/>
      <c r="W17" s="86"/>
      <c r="X17" s="118" t="s">
        <v>256</v>
      </c>
    </row>
    <row r="18" spans="2:24" ht="27" customHeight="1" x14ac:dyDescent="0.2">
      <c r="B18" s="135"/>
      <c r="C18" s="126"/>
      <c r="D18" s="126"/>
      <c r="E18" s="77"/>
      <c r="F18" s="123"/>
      <c r="G18" s="76"/>
      <c r="H18" s="76"/>
      <c r="I18" s="98"/>
      <c r="K18" s="117" t="s">
        <v>250</v>
      </c>
      <c r="L18" s="95" t="s">
        <v>249</v>
      </c>
      <c r="M18" s="95" t="s">
        <v>252</v>
      </c>
      <c r="N18" s="101" t="s">
        <v>249</v>
      </c>
      <c r="O18" s="96" t="s">
        <v>252</v>
      </c>
      <c r="P18" s="86"/>
      <c r="Q18" s="84" t="s">
        <v>81</v>
      </c>
      <c r="R18" s="86"/>
      <c r="S18" s="86"/>
      <c r="T18" s="86"/>
      <c r="U18" s="86" t="s">
        <v>254</v>
      </c>
      <c r="V18" s="86"/>
      <c r="W18" s="86"/>
      <c r="X18" t="s">
        <v>64</v>
      </c>
    </row>
    <row r="19" spans="2:24" ht="27" customHeight="1" x14ac:dyDescent="0.2">
      <c r="B19" s="135">
        <v>3</v>
      </c>
      <c r="C19" s="126"/>
      <c r="D19" s="126"/>
      <c r="E19" s="77"/>
      <c r="F19" s="122"/>
      <c r="G19" s="76"/>
      <c r="H19" s="76"/>
      <c r="I19" s="98"/>
      <c r="K19" s="117" t="s">
        <v>251</v>
      </c>
      <c r="L19" s="95" t="s">
        <v>249</v>
      </c>
      <c r="M19" s="95" t="s">
        <v>252</v>
      </c>
      <c r="N19" s="101" t="s">
        <v>249</v>
      </c>
      <c r="O19" s="96" t="s">
        <v>252</v>
      </c>
      <c r="P19" s="86"/>
      <c r="Q19" s="84" t="s">
        <v>83</v>
      </c>
      <c r="R19" s="86"/>
      <c r="S19" s="86"/>
      <c r="T19" s="86"/>
      <c r="U19" s="86" t="s">
        <v>64</v>
      </c>
      <c r="W19" s="86"/>
      <c r="X19" t="s">
        <v>80</v>
      </c>
    </row>
    <row r="20" spans="2:24" ht="27" customHeight="1" x14ac:dyDescent="0.2">
      <c r="B20" s="135"/>
      <c r="C20" s="126"/>
      <c r="D20" s="126"/>
      <c r="E20" s="77"/>
      <c r="F20" s="123"/>
      <c r="G20" s="76"/>
      <c r="H20" s="76"/>
      <c r="I20" s="98"/>
      <c r="K20" s="94" t="s">
        <v>64</v>
      </c>
      <c r="L20" s="95" t="s">
        <v>67</v>
      </c>
      <c r="M20" s="101" t="s">
        <v>74</v>
      </c>
      <c r="N20" s="95" t="s">
        <v>67</v>
      </c>
      <c r="O20" s="102" t="s">
        <v>74</v>
      </c>
      <c r="P20" s="86"/>
      <c r="Q20" s="84"/>
      <c r="R20" s="86"/>
      <c r="S20" s="86"/>
      <c r="T20" s="86"/>
      <c r="U20" s="86" t="s">
        <v>80</v>
      </c>
      <c r="W20" s="86"/>
      <c r="X20" t="s">
        <v>82</v>
      </c>
    </row>
    <row r="21" spans="2:24" ht="27" customHeight="1" x14ac:dyDescent="0.2">
      <c r="B21" s="135">
        <v>4</v>
      </c>
      <c r="C21" s="126"/>
      <c r="D21" s="126"/>
      <c r="E21" s="77"/>
      <c r="F21" s="122"/>
      <c r="G21" s="76"/>
      <c r="H21" s="76"/>
      <c r="I21" s="98"/>
      <c r="K21" s="94" t="s">
        <v>80</v>
      </c>
      <c r="L21" s="95" t="s">
        <v>67</v>
      </c>
      <c r="M21" s="99" t="s">
        <v>66</v>
      </c>
      <c r="N21" s="95" t="s">
        <v>67</v>
      </c>
      <c r="O21" s="100" t="s">
        <v>66</v>
      </c>
      <c r="P21" s="86"/>
      <c r="Q21" s="86"/>
      <c r="R21" s="86"/>
      <c r="S21" s="86"/>
      <c r="T21" s="86"/>
      <c r="U21" t="s">
        <v>82</v>
      </c>
      <c r="W21" s="86"/>
      <c r="X21" t="s">
        <v>84</v>
      </c>
    </row>
    <row r="22" spans="2:24" ht="27" customHeight="1" x14ac:dyDescent="0.2">
      <c r="B22" s="135"/>
      <c r="C22" s="126"/>
      <c r="D22" s="126"/>
      <c r="E22" s="77"/>
      <c r="F22" s="123"/>
      <c r="G22" s="76"/>
      <c r="H22" s="76"/>
      <c r="I22" s="98"/>
      <c r="K22" s="94" t="s">
        <v>82</v>
      </c>
      <c r="L22" s="95" t="s">
        <v>67</v>
      </c>
      <c r="M22" s="99" t="s">
        <v>66</v>
      </c>
      <c r="N22" s="95" t="s">
        <v>67</v>
      </c>
      <c r="O22" s="100" t="s">
        <v>66</v>
      </c>
      <c r="P22" s="86"/>
      <c r="Q22" s="113"/>
      <c r="R22" s="86"/>
      <c r="S22" s="86"/>
      <c r="T22" s="86"/>
      <c r="U22" t="s">
        <v>86</v>
      </c>
      <c r="W22" s="86"/>
      <c r="X22" t="s">
        <v>85</v>
      </c>
    </row>
    <row r="23" spans="2:24" ht="27" customHeight="1" x14ac:dyDescent="0.2">
      <c r="B23" s="135">
        <v>5</v>
      </c>
      <c r="C23" s="126"/>
      <c r="D23" s="126"/>
      <c r="E23" s="77"/>
      <c r="F23" s="122"/>
      <c r="G23" s="76"/>
      <c r="H23" s="76"/>
      <c r="I23" s="98"/>
      <c r="K23" s="94" t="s">
        <v>84</v>
      </c>
      <c r="L23" s="99" t="s">
        <v>66</v>
      </c>
      <c r="M23" s="99" t="s">
        <v>66</v>
      </c>
      <c r="N23" s="95" t="s">
        <v>88</v>
      </c>
      <c r="O23" s="100" t="s">
        <v>66</v>
      </c>
      <c r="P23" s="86"/>
      <c r="Q23" s="86"/>
      <c r="R23" s="86"/>
      <c r="S23" s="86"/>
      <c r="T23" s="86"/>
      <c r="U23" t="s">
        <v>87</v>
      </c>
      <c r="W23" s="86"/>
    </row>
    <row r="24" spans="2:24" ht="27" customHeight="1" x14ac:dyDescent="0.2">
      <c r="B24" s="135"/>
      <c r="C24" s="126"/>
      <c r="D24" s="126"/>
      <c r="E24" s="77"/>
      <c r="F24" s="123"/>
      <c r="G24" s="76"/>
      <c r="H24" s="76"/>
      <c r="I24" s="98"/>
      <c r="K24" s="94" t="s">
        <v>85</v>
      </c>
      <c r="L24" s="99" t="s">
        <v>66</v>
      </c>
      <c r="M24" s="99" t="s">
        <v>66</v>
      </c>
      <c r="N24" s="95" t="s">
        <v>90</v>
      </c>
      <c r="O24" s="100" t="s">
        <v>66</v>
      </c>
      <c r="U24" t="s">
        <v>89</v>
      </c>
    </row>
    <row r="25" spans="2:24" ht="27" customHeight="1" x14ac:dyDescent="0.2">
      <c r="B25" s="135">
        <v>6</v>
      </c>
      <c r="C25" s="126"/>
      <c r="D25" s="126"/>
      <c r="E25" s="77"/>
      <c r="F25" s="122"/>
      <c r="G25" s="76"/>
      <c r="H25" s="76"/>
      <c r="I25" s="98"/>
      <c r="K25" s="94" t="s">
        <v>86</v>
      </c>
      <c r="L25" s="95" t="s">
        <v>88</v>
      </c>
      <c r="M25" s="99" t="s">
        <v>66</v>
      </c>
      <c r="N25" s="99" t="s">
        <v>66</v>
      </c>
      <c r="O25" s="100" t="s">
        <v>66</v>
      </c>
    </row>
    <row r="26" spans="2:24" ht="27" customHeight="1" x14ac:dyDescent="0.2">
      <c r="B26" s="135"/>
      <c r="C26" s="126"/>
      <c r="D26" s="126"/>
      <c r="E26" s="77"/>
      <c r="F26" s="123"/>
      <c r="G26" s="76"/>
      <c r="H26" s="76"/>
      <c r="I26" s="98"/>
      <c r="K26" s="94" t="s">
        <v>87</v>
      </c>
      <c r="L26" s="95" t="s">
        <v>91</v>
      </c>
      <c r="M26" s="99" t="s">
        <v>66</v>
      </c>
      <c r="N26" s="99" t="s">
        <v>66</v>
      </c>
      <c r="O26" s="100" t="s">
        <v>66</v>
      </c>
    </row>
    <row r="27" spans="2:24" ht="27" customHeight="1" thickBot="1" x14ac:dyDescent="0.25">
      <c r="B27" s="135">
        <v>7</v>
      </c>
      <c r="C27" s="126"/>
      <c r="D27" s="126"/>
      <c r="E27" s="77"/>
      <c r="F27" s="122"/>
      <c r="G27" s="76"/>
      <c r="H27" s="76"/>
      <c r="I27" s="98"/>
      <c r="K27" s="103" t="s">
        <v>89</v>
      </c>
      <c r="L27" s="119" t="s">
        <v>90</v>
      </c>
      <c r="M27" s="104" t="s">
        <v>66</v>
      </c>
      <c r="N27" s="104" t="s">
        <v>66</v>
      </c>
      <c r="O27" s="105" t="s">
        <v>66</v>
      </c>
      <c r="Q27" s="14"/>
    </row>
    <row r="28" spans="2:24" ht="27" customHeight="1" x14ac:dyDescent="0.2">
      <c r="B28" s="135"/>
      <c r="C28" s="126"/>
      <c r="D28" s="126"/>
      <c r="E28" s="77"/>
      <c r="F28" s="123"/>
      <c r="G28" s="76"/>
      <c r="H28" s="76"/>
      <c r="I28" s="98"/>
      <c r="K28" s="54"/>
      <c r="L28" s="106"/>
      <c r="M28" s="106"/>
      <c r="N28" s="107"/>
      <c r="O28" s="107"/>
      <c r="Q28" s="14"/>
    </row>
    <row r="29" spans="2:24" ht="27" customHeight="1" x14ac:dyDescent="0.2">
      <c r="B29" s="135">
        <v>8</v>
      </c>
      <c r="C29" s="126"/>
      <c r="D29" s="126"/>
      <c r="E29" s="77"/>
      <c r="F29" s="122"/>
      <c r="G29" s="76"/>
      <c r="H29" s="76"/>
      <c r="I29" s="98"/>
      <c r="K29" s="54"/>
      <c r="L29" s="106"/>
      <c r="M29" s="106"/>
      <c r="N29" s="106"/>
      <c r="O29" s="106"/>
      <c r="Q29" s="14"/>
    </row>
    <row r="30" spans="2:24" ht="27" customHeight="1" x14ac:dyDescent="0.2">
      <c r="B30" s="135"/>
      <c r="C30" s="126"/>
      <c r="D30" s="126"/>
      <c r="E30" s="77"/>
      <c r="F30" s="123"/>
      <c r="G30" s="76"/>
      <c r="H30" s="76"/>
      <c r="I30" s="98"/>
      <c r="K30" s="54"/>
      <c r="L30" s="106"/>
      <c r="M30" s="106"/>
      <c r="N30" s="106"/>
      <c r="O30" s="106"/>
      <c r="Q30" s="14"/>
    </row>
    <row r="31" spans="2:24" ht="27" customHeight="1" x14ac:dyDescent="0.2">
      <c r="B31" s="135">
        <v>9</v>
      </c>
      <c r="C31" s="126"/>
      <c r="D31" s="126"/>
      <c r="E31" s="77"/>
      <c r="F31" s="122"/>
      <c r="G31" s="76"/>
      <c r="H31" s="76"/>
      <c r="I31" s="98"/>
      <c r="K31" s="54"/>
      <c r="L31" s="106"/>
      <c r="M31" s="106"/>
      <c r="N31" s="106"/>
      <c r="O31" s="106"/>
      <c r="Q31" s="14"/>
    </row>
    <row r="32" spans="2:24" ht="27" customHeight="1" x14ac:dyDescent="0.2">
      <c r="B32" s="135"/>
      <c r="C32" s="126"/>
      <c r="D32" s="126"/>
      <c r="E32" s="77"/>
      <c r="F32" s="123"/>
      <c r="G32" s="76"/>
      <c r="H32" s="76"/>
      <c r="I32" s="98"/>
      <c r="K32" s="54"/>
      <c r="L32" s="106"/>
      <c r="M32" s="106"/>
      <c r="N32" s="106"/>
      <c r="O32" s="106"/>
      <c r="Q32" s="14"/>
    </row>
    <row r="33" spans="1:17" ht="27" customHeight="1" x14ac:dyDescent="0.2">
      <c r="B33" s="135">
        <v>10</v>
      </c>
      <c r="C33" s="126"/>
      <c r="D33" s="126"/>
      <c r="E33" s="77"/>
      <c r="F33" s="124"/>
      <c r="G33" s="76"/>
      <c r="H33" s="76"/>
      <c r="I33" s="98"/>
      <c r="K33" s="54"/>
      <c r="L33" s="106"/>
      <c r="M33" s="106"/>
      <c r="N33" s="106"/>
      <c r="O33" s="106"/>
    </row>
    <row r="34" spans="1:17" ht="27" customHeight="1" x14ac:dyDescent="0.2">
      <c r="B34" s="136"/>
      <c r="C34" s="127"/>
      <c r="D34" s="127"/>
      <c r="E34" s="80"/>
      <c r="F34" s="125"/>
      <c r="G34" s="79"/>
      <c r="H34" s="79"/>
      <c r="I34" s="108"/>
      <c r="K34" s="54"/>
      <c r="L34" s="107"/>
      <c r="M34" s="107"/>
      <c r="N34" s="106"/>
      <c r="O34" s="106"/>
      <c r="Q34" s="14"/>
    </row>
    <row r="35" spans="1:17" ht="27" customHeight="1" x14ac:dyDescent="0.2">
      <c r="A35" s="62">
        <f>COUNTA(E35,E37,E39,E41,E43,E45,E47,E49,E51,E53)</f>
        <v>0</v>
      </c>
      <c r="B35" s="135">
        <v>11</v>
      </c>
      <c r="C35" s="126"/>
      <c r="D35" s="126"/>
      <c r="E35" s="77"/>
      <c r="F35" s="122"/>
      <c r="G35" s="76"/>
      <c r="H35" s="76"/>
      <c r="I35" s="98"/>
      <c r="K35" s="54"/>
      <c r="L35" s="109"/>
      <c r="M35" s="109"/>
      <c r="N35" s="107"/>
      <c r="O35" s="107"/>
    </row>
    <row r="36" spans="1:17" ht="27" customHeight="1" x14ac:dyDescent="0.2">
      <c r="A36" s="78">
        <f>COUNTA(G35:I35,G37:I37,G39:I39,G41:I41,G43:I43,G45:I45,G47:I47,G49:I49,G51:I51,G53:I53)</f>
        <v>0</v>
      </c>
      <c r="B36" s="135"/>
      <c r="C36" s="126"/>
      <c r="D36" s="126"/>
      <c r="E36" s="77"/>
      <c r="F36" s="123"/>
      <c r="G36" s="76"/>
      <c r="H36" s="76"/>
      <c r="I36" s="98"/>
      <c r="K36" s="54"/>
      <c r="L36" s="106"/>
      <c r="M36" s="106"/>
      <c r="N36" s="107"/>
      <c r="O36" s="107"/>
    </row>
    <row r="37" spans="1:17" ht="27" customHeight="1" x14ac:dyDescent="0.2">
      <c r="B37" s="135">
        <v>12</v>
      </c>
      <c r="C37" s="126"/>
      <c r="D37" s="126"/>
      <c r="E37" s="77"/>
      <c r="F37" s="122"/>
      <c r="G37" s="76"/>
      <c r="H37" s="76"/>
      <c r="I37" s="98"/>
      <c r="K37" s="54"/>
      <c r="L37" s="107"/>
      <c r="M37" s="107"/>
      <c r="N37" s="106"/>
      <c r="O37" s="106"/>
    </row>
    <row r="38" spans="1:17" ht="27" customHeight="1" x14ac:dyDescent="0.2">
      <c r="B38" s="135"/>
      <c r="C38" s="126"/>
      <c r="D38" s="126"/>
      <c r="E38" s="77"/>
      <c r="F38" s="123"/>
      <c r="G38" s="76"/>
      <c r="H38" s="76"/>
      <c r="I38" s="98"/>
      <c r="K38" s="54"/>
      <c r="L38" s="109"/>
      <c r="M38" s="109"/>
      <c r="N38" s="107"/>
      <c r="O38" s="107"/>
    </row>
    <row r="39" spans="1:17" ht="27" customHeight="1" x14ac:dyDescent="0.2">
      <c r="B39" s="135">
        <v>13</v>
      </c>
      <c r="C39" s="126"/>
      <c r="D39" s="126"/>
      <c r="E39" s="77"/>
      <c r="F39" s="122"/>
      <c r="G39" s="76"/>
      <c r="H39" s="76"/>
      <c r="I39" s="98"/>
      <c r="K39" s="54"/>
      <c r="L39" s="106"/>
      <c r="M39" s="106"/>
      <c r="N39" s="107"/>
      <c r="O39" s="107"/>
    </row>
    <row r="40" spans="1:17" ht="27" customHeight="1" x14ac:dyDescent="0.2">
      <c r="B40" s="135"/>
      <c r="C40" s="126"/>
      <c r="D40" s="126"/>
      <c r="E40" s="77"/>
      <c r="F40" s="123"/>
      <c r="G40" s="76"/>
      <c r="H40" s="76"/>
      <c r="I40" s="98"/>
      <c r="K40" s="54"/>
      <c r="L40" s="107"/>
      <c r="M40" s="107"/>
      <c r="N40" s="106"/>
      <c r="O40" s="106"/>
    </row>
    <row r="41" spans="1:17" ht="27" customHeight="1" x14ac:dyDescent="0.2">
      <c r="B41" s="135">
        <v>14</v>
      </c>
      <c r="C41" s="126"/>
      <c r="D41" s="126"/>
      <c r="E41" s="77"/>
      <c r="F41" s="122"/>
      <c r="G41" s="76"/>
      <c r="H41" s="76"/>
      <c r="I41" s="98"/>
      <c r="K41" s="54"/>
      <c r="L41" s="109"/>
      <c r="M41" s="109"/>
      <c r="N41" s="107"/>
      <c r="O41" s="107"/>
    </row>
    <row r="42" spans="1:17" ht="27" customHeight="1" x14ac:dyDescent="0.2">
      <c r="B42" s="135"/>
      <c r="C42" s="126"/>
      <c r="D42" s="126"/>
      <c r="E42" s="77"/>
      <c r="F42" s="123"/>
      <c r="G42" s="76"/>
      <c r="H42" s="76"/>
      <c r="I42" s="98"/>
      <c r="K42" s="54"/>
      <c r="L42" s="106"/>
      <c r="M42" s="106"/>
      <c r="N42" s="107"/>
      <c r="O42" s="107"/>
    </row>
    <row r="43" spans="1:17" ht="27" customHeight="1" x14ac:dyDescent="0.2">
      <c r="B43" s="135">
        <v>15</v>
      </c>
      <c r="C43" s="126"/>
      <c r="D43" s="126"/>
      <c r="E43" s="77"/>
      <c r="F43" s="122"/>
      <c r="G43" s="76"/>
      <c r="H43" s="76"/>
      <c r="I43" s="98"/>
      <c r="K43" s="54"/>
      <c r="L43" s="107"/>
      <c r="M43" s="107"/>
      <c r="N43" s="106"/>
      <c r="O43" s="106"/>
    </row>
    <row r="44" spans="1:17" ht="27" customHeight="1" x14ac:dyDescent="0.2">
      <c r="B44" s="135"/>
      <c r="C44" s="126"/>
      <c r="D44" s="126"/>
      <c r="E44" s="77"/>
      <c r="F44" s="123"/>
      <c r="G44" s="76"/>
      <c r="H44" s="76"/>
      <c r="I44" s="98"/>
      <c r="K44" s="54"/>
      <c r="L44" s="106"/>
      <c r="M44" s="106"/>
      <c r="N44" s="107"/>
      <c r="O44" s="107"/>
    </row>
    <row r="45" spans="1:17" ht="27" customHeight="1" x14ac:dyDescent="0.2">
      <c r="B45" s="135">
        <v>16</v>
      </c>
      <c r="C45" s="126"/>
      <c r="D45" s="126"/>
      <c r="E45" s="77"/>
      <c r="F45" s="122"/>
      <c r="G45" s="76"/>
      <c r="H45" s="76"/>
      <c r="I45" s="98"/>
      <c r="K45" s="54"/>
      <c r="L45" s="110"/>
      <c r="M45" s="110"/>
      <c r="N45" s="110"/>
      <c r="O45" s="110"/>
    </row>
    <row r="46" spans="1:17" ht="27" customHeight="1" x14ac:dyDescent="0.2">
      <c r="B46" s="135"/>
      <c r="C46" s="126"/>
      <c r="D46" s="126"/>
      <c r="E46" s="77"/>
      <c r="F46" s="123"/>
      <c r="G46" s="76"/>
      <c r="H46" s="76"/>
      <c r="I46" s="98"/>
      <c r="K46" s="111"/>
      <c r="L46" s="110"/>
      <c r="M46" s="110"/>
      <c r="N46" s="110"/>
      <c r="O46" s="110"/>
    </row>
    <row r="47" spans="1:17" ht="27" customHeight="1" x14ac:dyDescent="0.2">
      <c r="B47" s="135">
        <v>17</v>
      </c>
      <c r="C47" s="126"/>
      <c r="D47" s="126"/>
      <c r="E47" s="77"/>
      <c r="F47" s="122"/>
      <c r="G47" s="76"/>
      <c r="H47" s="76"/>
      <c r="I47" s="98"/>
      <c r="K47" s="54"/>
      <c r="L47" s="110"/>
      <c r="M47" s="110"/>
      <c r="N47" s="110"/>
      <c r="O47" s="110"/>
    </row>
    <row r="48" spans="1:17" ht="27" customHeight="1" x14ac:dyDescent="0.2">
      <c r="B48" s="135"/>
      <c r="C48" s="126"/>
      <c r="D48" s="126"/>
      <c r="E48" s="77"/>
      <c r="F48" s="123"/>
      <c r="G48" s="76"/>
      <c r="H48" s="76"/>
      <c r="I48" s="98"/>
      <c r="K48" s="54"/>
      <c r="L48" s="110"/>
      <c r="M48" s="110"/>
      <c r="N48" s="110"/>
      <c r="O48" s="110"/>
    </row>
    <row r="49" spans="1:15" ht="27" customHeight="1" x14ac:dyDescent="0.2">
      <c r="B49" s="135">
        <v>18</v>
      </c>
      <c r="C49" s="126"/>
      <c r="D49" s="126"/>
      <c r="E49" s="77"/>
      <c r="F49" s="122"/>
      <c r="G49" s="76"/>
      <c r="H49" s="76"/>
      <c r="I49" s="98"/>
      <c r="K49" s="54"/>
      <c r="L49" s="110"/>
      <c r="M49" s="110"/>
      <c r="N49" s="110"/>
      <c r="O49" s="110"/>
    </row>
    <row r="50" spans="1:15" ht="27" customHeight="1" x14ac:dyDescent="0.2">
      <c r="B50" s="135"/>
      <c r="C50" s="126"/>
      <c r="D50" s="126"/>
      <c r="E50" s="77"/>
      <c r="F50" s="123"/>
      <c r="G50" s="76"/>
      <c r="H50" s="76"/>
      <c r="I50" s="98"/>
      <c r="K50" s="54"/>
      <c r="L50" s="110"/>
      <c r="M50" s="110"/>
      <c r="N50" s="53"/>
      <c r="O50" s="110"/>
    </row>
    <row r="51" spans="1:15" ht="27" customHeight="1" x14ac:dyDescent="0.2">
      <c r="B51" s="135">
        <v>19</v>
      </c>
      <c r="C51" s="126"/>
      <c r="D51" s="126"/>
      <c r="E51" s="77"/>
      <c r="F51" s="122"/>
      <c r="G51" s="76"/>
      <c r="H51" s="76"/>
      <c r="I51" s="98"/>
      <c r="K51" s="54"/>
      <c r="L51" s="110"/>
      <c r="M51" s="110"/>
      <c r="N51" s="110"/>
      <c r="O51" s="110"/>
    </row>
    <row r="52" spans="1:15" ht="27" customHeight="1" x14ac:dyDescent="0.2">
      <c r="B52" s="135"/>
      <c r="C52" s="126"/>
      <c r="D52" s="126"/>
      <c r="E52" s="77"/>
      <c r="F52" s="123"/>
      <c r="G52" s="76"/>
      <c r="H52" s="76"/>
      <c r="I52" s="98"/>
      <c r="K52" s="54"/>
      <c r="L52" s="110"/>
      <c r="M52" s="110"/>
      <c r="N52" s="110"/>
      <c r="O52" s="110"/>
    </row>
    <row r="53" spans="1:15" ht="27" customHeight="1" x14ac:dyDescent="0.2">
      <c r="B53" s="135">
        <v>20</v>
      </c>
      <c r="C53" s="126"/>
      <c r="D53" s="126"/>
      <c r="E53" s="77"/>
      <c r="F53" s="124"/>
      <c r="G53" s="76"/>
      <c r="H53" s="76"/>
      <c r="I53" s="98"/>
      <c r="K53" s="54"/>
      <c r="L53" s="110"/>
      <c r="M53" s="110"/>
      <c r="N53" s="110"/>
      <c r="O53" s="110"/>
    </row>
    <row r="54" spans="1:15" ht="27" customHeight="1" x14ac:dyDescent="0.2">
      <c r="B54" s="136"/>
      <c r="C54" s="127"/>
      <c r="D54" s="127"/>
      <c r="E54" s="80"/>
      <c r="F54" s="125"/>
      <c r="G54" s="79"/>
      <c r="H54" s="79"/>
      <c r="I54" s="108"/>
      <c r="K54" s="54"/>
      <c r="L54" s="53"/>
      <c r="M54" s="53"/>
      <c r="N54" s="110"/>
      <c r="O54" s="110"/>
    </row>
    <row r="55" spans="1:15" ht="27" customHeight="1" x14ac:dyDescent="0.2">
      <c r="A55" s="62">
        <f>COUNTA(E55,E57,E59,E61,E63,E65,E67,E69,E71,E73)</f>
        <v>0</v>
      </c>
      <c r="B55" s="135">
        <v>21</v>
      </c>
      <c r="C55" s="126"/>
      <c r="D55" s="126"/>
      <c r="E55" s="77"/>
      <c r="F55" s="122"/>
      <c r="G55" s="76"/>
      <c r="H55" s="76"/>
      <c r="I55" s="98"/>
      <c r="K55" s="54"/>
      <c r="L55" s="53"/>
      <c r="M55" s="53"/>
      <c r="N55" s="110"/>
      <c r="O55" s="110"/>
    </row>
    <row r="56" spans="1:15" ht="27" customHeight="1" x14ac:dyDescent="0.2">
      <c r="A56" s="78">
        <f>COUNTA(G55:I55,G57:I57,G59:I59,G61:I61,G63:I63,G65:I65,G67:I67,G69:I69,G71:I71,G73:I73)</f>
        <v>0</v>
      </c>
      <c r="B56" s="135"/>
      <c r="C56" s="126"/>
      <c r="D56" s="126"/>
      <c r="E56" s="77"/>
      <c r="F56" s="123"/>
      <c r="G56" s="76"/>
      <c r="H56" s="76"/>
      <c r="I56" s="98"/>
      <c r="K56" s="54"/>
      <c r="L56" s="110"/>
      <c r="M56" s="110"/>
      <c r="N56" s="110"/>
      <c r="O56" s="110"/>
    </row>
    <row r="57" spans="1:15" ht="27" customHeight="1" x14ac:dyDescent="0.2">
      <c r="B57" s="135">
        <v>22</v>
      </c>
      <c r="C57" s="126"/>
      <c r="D57" s="126"/>
      <c r="E57" s="77"/>
      <c r="F57" s="122"/>
      <c r="G57" s="76"/>
      <c r="H57" s="76"/>
      <c r="I57" s="98"/>
      <c r="K57" s="54"/>
      <c r="L57" s="110"/>
      <c r="M57" s="110"/>
      <c r="N57" s="110"/>
      <c r="O57" s="110"/>
    </row>
    <row r="58" spans="1:15" ht="27" customHeight="1" x14ac:dyDescent="0.2">
      <c r="B58" s="135"/>
      <c r="C58" s="126"/>
      <c r="D58" s="126"/>
      <c r="E58" s="77"/>
      <c r="F58" s="123"/>
      <c r="G58" s="76"/>
      <c r="H58" s="76"/>
      <c r="I58" s="98"/>
      <c r="K58" s="54"/>
      <c r="L58" s="110"/>
      <c r="M58" s="110"/>
      <c r="N58" s="53"/>
      <c r="O58" s="53"/>
    </row>
    <row r="59" spans="1:15" ht="27" customHeight="1" x14ac:dyDescent="0.2">
      <c r="B59" s="135">
        <v>23</v>
      </c>
      <c r="C59" s="126"/>
      <c r="D59" s="126"/>
      <c r="E59" s="77"/>
      <c r="F59" s="122"/>
      <c r="G59" s="76"/>
      <c r="H59" s="76"/>
      <c r="I59" s="98"/>
      <c r="K59" s="54"/>
      <c r="L59" s="110"/>
      <c r="M59" s="110"/>
      <c r="N59" s="110"/>
      <c r="O59" s="110"/>
    </row>
    <row r="60" spans="1:15" ht="27" customHeight="1" x14ac:dyDescent="0.2">
      <c r="B60" s="135"/>
      <c r="C60" s="126"/>
      <c r="D60" s="126"/>
      <c r="E60" s="77"/>
      <c r="F60" s="123"/>
      <c r="G60" s="76"/>
      <c r="H60" s="76"/>
      <c r="I60" s="98"/>
      <c r="K60" s="54"/>
      <c r="L60" s="110"/>
      <c r="M60" s="110"/>
      <c r="N60" s="110"/>
      <c r="O60" s="110"/>
    </row>
    <row r="61" spans="1:15" ht="27" customHeight="1" x14ac:dyDescent="0.2">
      <c r="B61" s="135">
        <v>24</v>
      </c>
      <c r="C61" s="126"/>
      <c r="D61" s="126"/>
      <c r="E61" s="77"/>
      <c r="F61" s="122"/>
      <c r="G61" s="76"/>
      <c r="H61" s="76"/>
      <c r="I61" s="98"/>
      <c r="K61" s="54"/>
      <c r="L61" s="110"/>
      <c r="M61" s="110"/>
      <c r="N61" s="110"/>
      <c r="O61" s="110"/>
    </row>
    <row r="62" spans="1:15" ht="27" customHeight="1" x14ac:dyDescent="0.2">
      <c r="B62" s="135"/>
      <c r="C62" s="126"/>
      <c r="D62" s="126"/>
      <c r="E62" s="77"/>
      <c r="F62" s="123"/>
      <c r="G62" s="76"/>
      <c r="H62" s="76"/>
      <c r="I62" s="98"/>
      <c r="K62" s="54"/>
      <c r="L62" s="110"/>
      <c r="M62" s="110"/>
      <c r="N62" s="110"/>
      <c r="O62" s="110"/>
    </row>
    <row r="63" spans="1:15" ht="27" customHeight="1" x14ac:dyDescent="0.2">
      <c r="B63" s="135">
        <v>25</v>
      </c>
      <c r="C63" s="126"/>
      <c r="D63" s="126"/>
      <c r="E63" s="77"/>
      <c r="F63" s="122"/>
      <c r="G63" s="76"/>
      <c r="H63" s="76"/>
      <c r="I63" s="98"/>
      <c r="K63" s="54"/>
      <c r="L63" s="110"/>
      <c r="M63" s="110"/>
      <c r="N63" s="110"/>
      <c r="O63" s="110"/>
    </row>
    <row r="64" spans="1:15" ht="27" customHeight="1" x14ac:dyDescent="0.2">
      <c r="B64" s="135"/>
      <c r="C64" s="126"/>
      <c r="D64" s="126"/>
      <c r="E64" s="77"/>
      <c r="F64" s="123"/>
      <c r="G64" s="76"/>
      <c r="H64" s="76"/>
      <c r="I64" s="98"/>
      <c r="K64" s="54"/>
      <c r="L64" s="110"/>
      <c r="M64" s="110"/>
      <c r="N64" s="110"/>
      <c r="O64" s="110"/>
    </row>
    <row r="65" spans="1:15" ht="27" customHeight="1" x14ac:dyDescent="0.2">
      <c r="B65" s="135">
        <v>26</v>
      </c>
      <c r="C65" s="126"/>
      <c r="D65" s="126"/>
      <c r="E65" s="77"/>
      <c r="F65" s="122"/>
      <c r="G65" s="76"/>
      <c r="H65" s="76"/>
      <c r="I65" s="98"/>
      <c r="K65" s="54"/>
      <c r="L65" s="110"/>
      <c r="M65" s="110"/>
      <c r="N65" s="110"/>
      <c r="O65" s="110"/>
    </row>
    <row r="66" spans="1:15" ht="27" customHeight="1" x14ac:dyDescent="0.2">
      <c r="B66" s="135"/>
      <c r="C66" s="126"/>
      <c r="D66" s="126"/>
      <c r="E66" s="77"/>
      <c r="F66" s="123"/>
      <c r="G66" s="76"/>
      <c r="H66" s="76"/>
      <c r="I66" s="98"/>
      <c r="K66" s="111"/>
      <c r="L66" s="110"/>
      <c r="M66" s="110"/>
      <c r="N66" s="110"/>
      <c r="O66" s="110"/>
    </row>
    <row r="67" spans="1:15" ht="27" customHeight="1" x14ac:dyDescent="0.2">
      <c r="B67" s="135">
        <v>27</v>
      </c>
      <c r="C67" s="126"/>
      <c r="D67" s="126"/>
      <c r="E67" s="77"/>
      <c r="F67" s="122"/>
      <c r="G67" s="76"/>
      <c r="H67" s="76"/>
      <c r="I67" s="98"/>
      <c r="K67" s="54"/>
      <c r="L67" s="110"/>
      <c r="M67" s="110"/>
      <c r="N67" s="110"/>
      <c r="O67" s="110"/>
    </row>
    <row r="68" spans="1:15" ht="27" customHeight="1" x14ac:dyDescent="0.2">
      <c r="B68" s="135"/>
      <c r="C68" s="126"/>
      <c r="D68" s="126"/>
      <c r="E68" s="77"/>
      <c r="F68" s="123"/>
      <c r="G68" s="76"/>
      <c r="H68" s="76"/>
      <c r="I68" s="98"/>
      <c r="K68" s="54"/>
      <c r="L68" s="110"/>
      <c r="M68" s="110"/>
      <c r="N68" s="110"/>
      <c r="O68" s="110"/>
    </row>
    <row r="69" spans="1:15" ht="27" customHeight="1" x14ac:dyDescent="0.2">
      <c r="B69" s="135">
        <v>28</v>
      </c>
      <c r="C69" s="126"/>
      <c r="D69" s="126"/>
      <c r="E69" s="77"/>
      <c r="F69" s="122"/>
      <c r="G69" s="76"/>
      <c r="H69" s="76"/>
      <c r="I69" s="98"/>
      <c r="K69" s="54"/>
      <c r="L69" s="110"/>
      <c r="M69" s="110"/>
      <c r="N69" s="110"/>
      <c r="O69" s="110"/>
    </row>
    <row r="70" spans="1:15" ht="27" customHeight="1" x14ac:dyDescent="0.2">
      <c r="B70" s="135"/>
      <c r="C70" s="126"/>
      <c r="D70" s="126"/>
      <c r="E70" s="77"/>
      <c r="F70" s="123"/>
      <c r="G70" s="76"/>
      <c r="H70" s="76"/>
      <c r="I70" s="98"/>
      <c r="K70" s="54"/>
      <c r="L70" s="110"/>
      <c r="M70" s="110"/>
      <c r="N70" s="53"/>
      <c r="O70" s="110"/>
    </row>
    <row r="71" spans="1:15" ht="27" customHeight="1" x14ac:dyDescent="0.2">
      <c r="B71" s="135">
        <v>29</v>
      </c>
      <c r="C71" s="126"/>
      <c r="D71" s="126"/>
      <c r="E71" s="77"/>
      <c r="F71" s="122"/>
      <c r="G71" s="76"/>
      <c r="H71" s="76"/>
      <c r="I71" s="98"/>
      <c r="K71" s="54"/>
      <c r="L71" s="110"/>
      <c r="M71" s="110"/>
      <c r="N71" s="110"/>
      <c r="O71" s="110"/>
    </row>
    <row r="72" spans="1:15" ht="27" customHeight="1" x14ac:dyDescent="0.2">
      <c r="B72" s="135"/>
      <c r="C72" s="126"/>
      <c r="D72" s="126"/>
      <c r="E72" s="77"/>
      <c r="F72" s="123"/>
      <c r="G72" s="76"/>
      <c r="H72" s="76"/>
      <c r="I72" s="98"/>
      <c r="K72" s="54"/>
      <c r="L72" s="110"/>
      <c r="M72" s="110"/>
      <c r="N72" s="110"/>
      <c r="O72" s="110"/>
    </row>
    <row r="73" spans="1:15" ht="27" customHeight="1" x14ac:dyDescent="0.2">
      <c r="B73" s="135">
        <v>30</v>
      </c>
      <c r="C73" s="126"/>
      <c r="D73" s="126"/>
      <c r="E73" s="77"/>
      <c r="F73" s="124"/>
      <c r="G73" s="76"/>
      <c r="H73" s="76"/>
      <c r="I73" s="98"/>
      <c r="K73" s="54"/>
      <c r="L73" s="110"/>
      <c r="M73" s="110"/>
      <c r="N73" s="110"/>
      <c r="O73" s="110"/>
    </row>
    <row r="74" spans="1:15" ht="27" customHeight="1" x14ac:dyDescent="0.2">
      <c r="B74" s="136"/>
      <c r="C74" s="127"/>
      <c r="D74" s="127"/>
      <c r="E74" s="80"/>
      <c r="F74" s="125"/>
      <c r="G74" s="79"/>
      <c r="H74" s="79"/>
      <c r="I74" s="108"/>
      <c r="K74" s="54"/>
      <c r="L74" s="53"/>
      <c r="M74" s="53"/>
      <c r="N74" s="110"/>
      <c r="O74" s="110"/>
    </row>
    <row r="75" spans="1:15" ht="27" customHeight="1" x14ac:dyDescent="0.2">
      <c r="A75" s="62">
        <f>COUNTA(E75,E77,E79,E81,E83,E85,E87,E89,E91,E93)</f>
        <v>0</v>
      </c>
      <c r="B75" s="135">
        <v>31</v>
      </c>
      <c r="C75" s="126"/>
      <c r="D75" s="126"/>
      <c r="E75" s="77"/>
      <c r="F75" s="122"/>
      <c r="G75" s="76"/>
      <c r="H75" s="76"/>
      <c r="I75" s="98"/>
      <c r="K75" s="54"/>
      <c r="L75" s="53"/>
      <c r="M75" s="53"/>
      <c r="N75" s="110"/>
      <c r="O75" s="110"/>
    </row>
    <row r="76" spans="1:15" ht="27" customHeight="1" x14ac:dyDescent="0.2">
      <c r="A76" s="78">
        <f>COUNTA(G75:I75,G77:I77,G79:I79,G81:I81,G83:I83,G85:I85,G87:I87,G89:I89,G91:I91,G93:I93)</f>
        <v>0</v>
      </c>
      <c r="B76" s="135"/>
      <c r="C76" s="126"/>
      <c r="D76" s="126"/>
      <c r="E76" s="77"/>
      <c r="F76" s="123"/>
      <c r="G76" s="76"/>
      <c r="H76" s="76"/>
      <c r="I76" s="98"/>
      <c r="K76" s="54"/>
      <c r="L76" s="110"/>
      <c r="M76" s="110"/>
      <c r="N76" s="110"/>
      <c r="O76" s="110"/>
    </row>
    <row r="77" spans="1:15" ht="27" customHeight="1" x14ac:dyDescent="0.2">
      <c r="B77" s="135">
        <v>32</v>
      </c>
      <c r="C77" s="126"/>
      <c r="D77" s="126"/>
      <c r="E77" s="77"/>
      <c r="F77" s="122"/>
      <c r="G77" s="76"/>
      <c r="H77" s="76"/>
      <c r="I77" s="98"/>
      <c r="K77" s="54"/>
      <c r="L77" s="110"/>
      <c r="M77" s="110"/>
      <c r="N77" s="110"/>
      <c r="O77" s="110"/>
    </row>
    <row r="78" spans="1:15" ht="27" customHeight="1" x14ac:dyDescent="0.2">
      <c r="B78" s="135"/>
      <c r="C78" s="126"/>
      <c r="D78" s="126"/>
      <c r="E78" s="77"/>
      <c r="F78" s="123"/>
      <c r="G78" s="76"/>
      <c r="H78" s="76"/>
      <c r="I78" s="98"/>
      <c r="K78" s="54"/>
      <c r="L78" s="110"/>
      <c r="M78" s="110"/>
      <c r="N78" s="53"/>
      <c r="O78" s="53"/>
    </row>
    <row r="79" spans="1:15" ht="27" customHeight="1" x14ac:dyDescent="0.2">
      <c r="B79" s="135">
        <v>33</v>
      </c>
      <c r="C79" s="126"/>
      <c r="D79" s="126"/>
      <c r="E79" s="77"/>
      <c r="F79" s="122"/>
      <c r="G79" s="76"/>
      <c r="H79" s="76"/>
      <c r="I79" s="98"/>
      <c r="K79" s="54"/>
      <c r="L79" s="110"/>
      <c r="M79" s="110"/>
      <c r="N79" s="110"/>
      <c r="O79" s="110"/>
    </row>
    <row r="80" spans="1:15" ht="27" customHeight="1" x14ac:dyDescent="0.2">
      <c r="B80" s="135"/>
      <c r="C80" s="126"/>
      <c r="D80" s="126"/>
      <c r="E80" s="77"/>
      <c r="F80" s="123"/>
      <c r="G80" s="76"/>
      <c r="H80" s="76"/>
      <c r="I80" s="98"/>
      <c r="K80" s="54"/>
      <c r="L80" s="110"/>
      <c r="M80" s="110"/>
      <c r="N80" s="110"/>
      <c r="O80" s="110"/>
    </row>
    <row r="81" spans="1:15" ht="27" customHeight="1" x14ac:dyDescent="0.2">
      <c r="B81" s="135">
        <v>34</v>
      </c>
      <c r="C81" s="126"/>
      <c r="D81" s="126"/>
      <c r="E81" s="77"/>
      <c r="F81" s="122"/>
      <c r="G81" s="76"/>
      <c r="H81" s="76"/>
      <c r="I81" s="98"/>
      <c r="K81" s="54"/>
      <c r="L81" s="110"/>
      <c r="M81" s="110"/>
      <c r="N81" s="110"/>
      <c r="O81" s="110"/>
    </row>
    <row r="82" spans="1:15" ht="27" customHeight="1" x14ac:dyDescent="0.2">
      <c r="B82" s="135"/>
      <c r="C82" s="126"/>
      <c r="D82" s="126"/>
      <c r="E82" s="77"/>
      <c r="F82" s="123"/>
      <c r="G82" s="76"/>
      <c r="H82" s="76"/>
      <c r="I82" s="98"/>
      <c r="K82" s="54"/>
      <c r="L82" s="110"/>
      <c r="M82" s="110"/>
      <c r="N82" s="110"/>
      <c r="O82" s="110"/>
    </row>
    <row r="83" spans="1:15" ht="27" customHeight="1" x14ac:dyDescent="0.2">
      <c r="B83" s="135">
        <v>35</v>
      </c>
      <c r="C83" s="126"/>
      <c r="D83" s="126"/>
      <c r="E83" s="77"/>
      <c r="F83" s="122"/>
      <c r="G83" s="76"/>
      <c r="H83" s="76"/>
      <c r="I83" s="98"/>
      <c r="K83" s="54"/>
      <c r="L83" s="110"/>
      <c r="M83" s="110"/>
      <c r="N83" s="110"/>
      <c r="O83" s="110"/>
    </row>
    <row r="84" spans="1:15" ht="27" customHeight="1" x14ac:dyDescent="0.2">
      <c r="B84" s="135"/>
      <c r="C84" s="126"/>
      <c r="D84" s="126"/>
      <c r="E84" s="77"/>
      <c r="F84" s="123"/>
      <c r="G84" s="76"/>
      <c r="H84" s="76"/>
      <c r="I84" s="98"/>
      <c r="K84" s="54"/>
      <c r="L84" s="110"/>
      <c r="M84" s="110"/>
      <c r="N84" s="110"/>
      <c r="O84" s="110"/>
    </row>
    <row r="85" spans="1:15" ht="27" customHeight="1" x14ac:dyDescent="0.2">
      <c r="B85" s="135">
        <v>36</v>
      </c>
      <c r="C85" s="126"/>
      <c r="D85" s="126"/>
      <c r="E85" s="77"/>
      <c r="F85" s="122"/>
      <c r="G85" s="76"/>
      <c r="H85" s="76"/>
      <c r="I85" s="98"/>
      <c r="K85" s="54"/>
      <c r="L85" s="110"/>
      <c r="M85" s="110"/>
      <c r="N85" s="110"/>
      <c r="O85" s="110"/>
    </row>
    <row r="86" spans="1:15" ht="27" customHeight="1" x14ac:dyDescent="0.2">
      <c r="B86" s="135"/>
      <c r="C86" s="126"/>
      <c r="D86" s="126"/>
      <c r="E86" s="77"/>
      <c r="F86" s="123"/>
      <c r="G86" s="76"/>
      <c r="H86" s="76"/>
      <c r="I86" s="98"/>
      <c r="K86" s="111"/>
      <c r="L86" s="110"/>
      <c r="M86" s="110"/>
      <c r="N86" s="110"/>
      <c r="O86" s="110"/>
    </row>
    <row r="87" spans="1:15" ht="27" customHeight="1" x14ac:dyDescent="0.2">
      <c r="B87" s="135">
        <v>37</v>
      </c>
      <c r="C87" s="126"/>
      <c r="D87" s="126"/>
      <c r="E87" s="77"/>
      <c r="F87" s="122"/>
      <c r="G87" s="76"/>
      <c r="H87" s="76"/>
      <c r="I87" s="98"/>
      <c r="K87" s="54"/>
      <c r="L87" s="110"/>
      <c r="M87" s="110"/>
      <c r="N87" s="110"/>
      <c r="O87" s="110"/>
    </row>
    <row r="88" spans="1:15" ht="27" customHeight="1" x14ac:dyDescent="0.2">
      <c r="B88" s="135"/>
      <c r="C88" s="126"/>
      <c r="D88" s="126"/>
      <c r="E88" s="77"/>
      <c r="F88" s="123"/>
      <c r="G88" s="76"/>
      <c r="H88" s="76"/>
      <c r="I88" s="98"/>
      <c r="K88" s="54"/>
      <c r="L88" s="110"/>
      <c r="M88" s="110"/>
      <c r="N88" s="110"/>
      <c r="O88" s="110"/>
    </row>
    <row r="89" spans="1:15" ht="27" customHeight="1" x14ac:dyDescent="0.2">
      <c r="B89" s="135">
        <v>38</v>
      </c>
      <c r="C89" s="126"/>
      <c r="D89" s="126"/>
      <c r="E89" s="77"/>
      <c r="F89" s="122"/>
      <c r="G89" s="76"/>
      <c r="H89" s="76"/>
      <c r="I89" s="98"/>
      <c r="K89" s="54"/>
      <c r="L89" s="110"/>
      <c r="M89" s="110"/>
      <c r="N89" s="110"/>
      <c r="O89" s="110"/>
    </row>
    <row r="90" spans="1:15" ht="27" customHeight="1" x14ac:dyDescent="0.2">
      <c r="B90" s="135"/>
      <c r="C90" s="126"/>
      <c r="D90" s="126"/>
      <c r="E90" s="77"/>
      <c r="F90" s="123"/>
      <c r="G90" s="76"/>
      <c r="H90" s="76"/>
      <c r="I90" s="98"/>
      <c r="K90" s="54"/>
      <c r="L90" s="110"/>
      <c r="M90" s="110"/>
      <c r="N90" s="53"/>
      <c r="O90" s="110"/>
    </row>
    <row r="91" spans="1:15" ht="27" customHeight="1" x14ac:dyDescent="0.2">
      <c r="B91" s="135">
        <v>39</v>
      </c>
      <c r="C91" s="126"/>
      <c r="D91" s="126"/>
      <c r="E91" s="77"/>
      <c r="F91" s="122"/>
      <c r="G91" s="76"/>
      <c r="H91" s="76"/>
      <c r="I91" s="98"/>
      <c r="K91" s="54"/>
      <c r="L91" s="110"/>
      <c r="M91" s="110"/>
      <c r="N91" s="110"/>
      <c r="O91" s="110"/>
    </row>
    <row r="92" spans="1:15" ht="27" customHeight="1" x14ac:dyDescent="0.2">
      <c r="B92" s="135"/>
      <c r="C92" s="126"/>
      <c r="D92" s="126"/>
      <c r="E92" s="77"/>
      <c r="F92" s="123"/>
      <c r="G92" s="76"/>
      <c r="H92" s="76"/>
      <c r="I92" s="98"/>
      <c r="K92" s="54"/>
      <c r="L92" s="110"/>
      <c r="M92" s="110"/>
      <c r="N92" s="110"/>
      <c r="O92" s="110"/>
    </row>
    <row r="93" spans="1:15" ht="27" customHeight="1" x14ac:dyDescent="0.2">
      <c r="B93" s="135">
        <v>40</v>
      </c>
      <c r="C93" s="126"/>
      <c r="D93" s="126"/>
      <c r="E93" s="77"/>
      <c r="F93" s="124"/>
      <c r="G93" s="76"/>
      <c r="H93" s="76"/>
      <c r="I93" s="98"/>
      <c r="K93" s="54"/>
      <c r="L93" s="110"/>
      <c r="M93" s="110"/>
      <c r="N93" s="110"/>
      <c r="O93" s="110"/>
    </row>
    <row r="94" spans="1:15" ht="27" customHeight="1" x14ac:dyDescent="0.2">
      <c r="B94" s="136"/>
      <c r="C94" s="127"/>
      <c r="D94" s="127"/>
      <c r="E94" s="80"/>
      <c r="F94" s="125"/>
      <c r="G94" s="79"/>
      <c r="H94" s="79"/>
      <c r="I94" s="108"/>
      <c r="K94" s="54"/>
      <c r="L94" s="53"/>
      <c r="M94" s="53"/>
      <c r="N94" s="110"/>
      <c r="O94" s="110"/>
    </row>
    <row r="95" spans="1:15" ht="27" customHeight="1" x14ac:dyDescent="0.2">
      <c r="A95" s="62">
        <f>COUNTA(E95,E97,E99,E101,E103,E105,E107,E109,E111,E113)</f>
        <v>0</v>
      </c>
      <c r="B95" s="135">
        <v>41</v>
      </c>
      <c r="C95" s="126"/>
      <c r="D95" s="126"/>
      <c r="E95" s="77"/>
      <c r="F95" s="122"/>
      <c r="G95" s="76"/>
      <c r="H95" s="76"/>
      <c r="I95" s="98"/>
      <c r="K95" s="54"/>
      <c r="L95" s="53"/>
      <c r="M95" s="53"/>
      <c r="N95" s="110"/>
      <c r="O95" s="110"/>
    </row>
    <row r="96" spans="1:15" ht="27" customHeight="1" x14ac:dyDescent="0.2">
      <c r="A96" s="78">
        <f>COUNTA(G95:I95,G97:I97,G99:I99,G101:I101,G103:I103,G105:I105,G107:I107,G109:I109,G111:I111,G113:I113)</f>
        <v>0</v>
      </c>
      <c r="B96" s="135"/>
      <c r="C96" s="126"/>
      <c r="D96" s="126"/>
      <c r="E96" s="77"/>
      <c r="F96" s="123"/>
      <c r="G96" s="76"/>
      <c r="H96" s="76"/>
      <c r="I96" s="98"/>
      <c r="K96" s="54"/>
      <c r="L96" s="110"/>
      <c r="M96" s="110"/>
      <c r="N96" s="110"/>
      <c r="O96" s="110"/>
    </row>
    <row r="97" spans="2:15" ht="27" customHeight="1" x14ac:dyDescent="0.2">
      <c r="B97" s="135">
        <v>42</v>
      </c>
      <c r="C97" s="126"/>
      <c r="D97" s="126"/>
      <c r="E97" s="77"/>
      <c r="F97" s="122"/>
      <c r="G97" s="76"/>
      <c r="H97" s="76"/>
      <c r="I97" s="98"/>
      <c r="K97" s="54"/>
      <c r="L97" s="110"/>
      <c r="M97" s="110"/>
      <c r="N97" s="110"/>
      <c r="O97" s="110"/>
    </row>
    <row r="98" spans="2:15" ht="27" customHeight="1" x14ac:dyDescent="0.2">
      <c r="B98" s="135"/>
      <c r="C98" s="126"/>
      <c r="D98" s="126"/>
      <c r="E98" s="77"/>
      <c r="F98" s="123"/>
      <c r="G98" s="76"/>
      <c r="H98" s="76"/>
      <c r="I98" s="98"/>
      <c r="K98" s="54"/>
      <c r="L98" s="110"/>
      <c r="M98" s="110"/>
      <c r="N98" s="53"/>
      <c r="O98" s="53"/>
    </row>
    <row r="99" spans="2:15" ht="27" customHeight="1" x14ac:dyDescent="0.2">
      <c r="B99" s="135">
        <v>43</v>
      </c>
      <c r="C99" s="126"/>
      <c r="D99" s="126"/>
      <c r="E99" s="77"/>
      <c r="F99" s="122"/>
      <c r="G99" s="76"/>
      <c r="H99" s="76"/>
      <c r="I99" s="98"/>
      <c r="K99" s="54"/>
      <c r="L99" s="110"/>
      <c r="M99" s="110"/>
      <c r="N99" s="110"/>
      <c r="O99" s="110"/>
    </row>
    <row r="100" spans="2:15" ht="27" customHeight="1" x14ac:dyDescent="0.2">
      <c r="B100" s="135"/>
      <c r="C100" s="126"/>
      <c r="D100" s="126"/>
      <c r="E100" s="77"/>
      <c r="F100" s="123"/>
      <c r="G100" s="76"/>
      <c r="H100" s="76"/>
      <c r="I100" s="98"/>
      <c r="K100" s="54"/>
      <c r="L100" s="110"/>
      <c r="M100" s="110"/>
      <c r="N100" s="110"/>
      <c r="O100" s="110"/>
    </row>
    <row r="101" spans="2:15" ht="27" customHeight="1" x14ac:dyDescent="0.2">
      <c r="B101" s="135">
        <v>44</v>
      </c>
      <c r="C101" s="126"/>
      <c r="D101" s="126"/>
      <c r="E101" s="77"/>
      <c r="F101" s="122"/>
      <c r="G101" s="76"/>
      <c r="H101" s="76"/>
      <c r="I101" s="98"/>
      <c r="K101" s="54"/>
      <c r="L101" s="110"/>
      <c r="M101" s="110"/>
      <c r="N101" s="110"/>
      <c r="O101" s="110"/>
    </row>
    <row r="102" spans="2:15" ht="27" customHeight="1" x14ac:dyDescent="0.2">
      <c r="B102" s="135"/>
      <c r="C102" s="126"/>
      <c r="D102" s="126"/>
      <c r="E102" s="77"/>
      <c r="F102" s="123"/>
      <c r="G102" s="76"/>
      <c r="H102" s="76"/>
      <c r="I102" s="98"/>
      <c r="K102" s="54"/>
      <c r="L102" s="110"/>
      <c r="M102" s="110"/>
      <c r="N102" s="110"/>
      <c r="O102" s="110"/>
    </row>
    <row r="103" spans="2:15" ht="27" customHeight="1" x14ac:dyDescent="0.2">
      <c r="B103" s="135">
        <v>45</v>
      </c>
      <c r="C103" s="126"/>
      <c r="D103" s="126"/>
      <c r="E103" s="77"/>
      <c r="F103" s="122"/>
      <c r="G103" s="76"/>
      <c r="H103" s="76"/>
      <c r="I103" s="98"/>
      <c r="K103" s="54"/>
      <c r="L103" s="110"/>
      <c r="M103" s="110"/>
      <c r="N103" s="110"/>
      <c r="O103" s="110"/>
    </row>
    <row r="104" spans="2:15" ht="27" customHeight="1" x14ac:dyDescent="0.2">
      <c r="B104" s="135"/>
      <c r="C104" s="126"/>
      <c r="D104" s="126"/>
      <c r="E104" s="77"/>
      <c r="F104" s="123"/>
      <c r="G104" s="76"/>
      <c r="H104" s="76"/>
      <c r="I104" s="98"/>
      <c r="K104" s="54"/>
      <c r="L104" s="110"/>
      <c r="M104" s="110"/>
      <c r="N104" s="110"/>
      <c r="O104" s="110"/>
    </row>
    <row r="105" spans="2:15" ht="27" customHeight="1" x14ac:dyDescent="0.2">
      <c r="B105" s="135">
        <v>46</v>
      </c>
      <c r="C105" s="126"/>
      <c r="D105" s="126"/>
      <c r="E105" s="77"/>
      <c r="F105" s="122"/>
      <c r="G105" s="76"/>
      <c r="H105" s="76"/>
      <c r="I105" s="98"/>
      <c r="K105" s="54"/>
      <c r="L105" s="110"/>
      <c r="M105" s="110"/>
      <c r="N105" s="110"/>
      <c r="O105" s="110"/>
    </row>
    <row r="106" spans="2:15" ht="27" customHeight="1" x14ac:dyDescent="0.2">
      <c r="B106" s="135"/>
      <c r="C106" s="126"/>
      <c r="D106" s="126"/>
      <c r="E106" s="77"/>
      <c r="F106" s="123"/>
      <c r="G106" s="76"/>
      <c r="H106" s="76"/>
      <c r="I106" s="98"/>
      <c r="K106" s="111"/>
      <c r="L106" s="110"/>
      <c r="M106" s="110"/>
      <c r="N106" s="110"/>
      <c r="O106" s="110"/>
    </row>
    <row r="107" spans="2:15" ht="27" customHeight="1" x14ac:dyDescent="0.2">
      <c r="B107" s="135">
        <v>47</v>
      </c>
      <c r="C107" s="126"/>
      <c r="D107" s="126"/>
      <c r="E107" s="77"/>
      <c r="F107" s="122"/>
      <c r="G107" s="76"/>
      <c r="H107" s="76"/>
      <c r="I107" s="98"/>
      <c r="K107" s="54"/>
      <c r="L107" s="110"/>
      <c r="M107" s="110"/>
      <c r="N107" s="110"/>
      <c r="O107" s="110"/>
    </row>
    <row r="108" spans="2:15" ht="27" customHeight="1" x14ac:dyDescent="0.2">
      <c r="B108" s="135"/>
      <c r="C108" s="126"/>
      <c r="D108" s="126"/>
      <c r="E108" s="77"/>
      <c r="F108" s="123"/>
      <c r="G108" s="76"/>
      <c r="H108" s="76"/>
      <c r="I108" s="98"/>
      <c r="K108" s="54"/>
      <c r="L108" s="110"/>
      <c r="M108" s="110"/>
      <c r="N108" s="110"/>
      <c r="O108" s="110"/>
    </row>
    <row r="109" spans="2:15" ht="27" customHeight="1" x14ac:dyDescent="0.2">
      <c r="B109" s="135">
        <v>48</v>
      </c>
      <c r="C109" s="126"/>
      <c r="D109" s="126"/>
      <c r="E109" s="77"/>
      <c r="F109" s="122"/>
      <c r="G109" s="76"/>
      <c r="H109" s="76"/>
      <c r="I109" s="98"/>
      <c r="K109" s="54"/>
      <c r="L109" s="110"/>
      <c r="M109" s="110"/>
      <c r="N109" s="110"/>
      <c r="O109" s="110"/>
    </row>
    <row r="110" spans="2:15" ht="27" customHeight="1" x14ac:dyDescent="0.2">
      <c r="B110" s="135"/>
      <c r="C110" s="126"/>
      <c r="D110" s="126"/>
      <c r="E110" s="77"/>
      <c r="F110" s="123"/>
      <c r="G110" s="76"/>
      <c r="H110" s="76"/>
      <c r="I110" s="98"/>
      <c r="K110" s="54"/>
      <c r="L110" s="110"/>
      <c r="M110" s="110"/>
      <c r="N110" s="53"/>
      <c r="O110" s="110"/>
    </row>
    <row r="111" spans="2:15" ht="27" customHeight="1" x14ac:dyDescent="0.2">
      <c r="B111" s="135">
        <v>49</v>
      </c>
      <c r="C111" s="126"/>
      <c r="D111" s="126"/>
      <c r="E111" s="77"/>
      <c r="F111" s="122"/>
      <c r="G111" s="76"/>
      <c r="H111" s="76"/>
      <c r="I111" s="98"/>
      <c r="K111" s="54"/>
      <c r="L111" s="110"/>
      <c r="M111" s="110"/>
      <c r="N111" s="110"/>
      <c r="O111" s="110"/>
    </row>
    <row r="112" spans="2:15" ht="27" customHeight="1" x14ac:dyDescent="0.2">
      <c r="B112" s="135"/>
      <c r="C112" s="126"/>
      <c r="D112" s="126"/>
      <c r="E112" s="77"/>
      <c r="F112" s="123"/>
      <c r="G112" s="76"/>
      <c r="H112" s="76"/>
      <c r="I112" s="98"/>
      <c r="K112" s="54"/>
      <c r="L112" s="110"/>
      <c r="M112" s="110"/>
      <c r="N112" s="110"/>
      <c r="O112" s="110"/>
    </row>
    <row r="113" spans="2:15" ht="27" customHeight="1" x14ac:dyDescent="0.2">
      <c r="B113" s="135">
        <v>50</v>
      </c>
      <c r="C113" s="126"/>
      <c r="D113" s="126"/>
      <c r="E113" s="77"/>
      <c r="F113" s="124"/>
      <c r="G113" s="76"/>
      <c r="H113" s="76"/>
      <c r="I113" s="98"/>
      <c r="K113" s="54"/>
      <c r="L113" s="110"/>
      <c r="M113" s="110"/>
      <c r="N113" s="110"/>
      <c r="O113" s="110"/>
    </row>
    <row r="114" spans="2:15" ht="27" customHeight="1" x14ac:dyDescent="0.2">
      <c r="B114" s="136"/>
      <c r="C114" s="127"/>
      <c r="D114" s="127"/>
      <c r="E114" s="80"/>
      <c r="F114" s="125"/>
      <c r="G114" s="79"/>
      <c r="H114" s="79"/>
      <c r="I114" s="108"/>
      <c r="K114" s="54"/>
      <c r="L114" s="53"/>
      <c r="M114" s="53"/>
      <c r="N114" s="110"/>
      <c r="O114" s="110"/>
    </row>
    <row r="115" spans="2:15" ht="21" x14ac:dyDescent="0.2">
      <c r="K115" s="54"/>
      <c r="L115" s="53"/>
      <c r="M115" s="53"/>
      <c r="N115" s="110"/>
      <c r="O115" s="110"/>
    </row>
  </sheetData>
  <sheetProtection algorithmName="SHA-512" hashValue="0EeM/RiNNG6Asi4QcMDgzBNOZbybetfBiQwZ3+Mg2tIfqF0xWYJlghlqoXO69mmcNRNCvkoI7pC9bXGBGbh5FA==" saltValue="xqJvBQqGR2O8KbM9zK5QFg==" spinCount="100000" sheet="1" objects="1" scenarios="1"/>
  <mergeCells count="227">
    <mergeCell ref="A1:F1"/>
    <mergeCell ref="G1:I1"/>
    <mergeCell ref="B3:C3"/>
    <mergeCell ref="D3:E3"/>
    <mergeCell ref="F3:G3"/>
    <mergeCell ref="H3:I3"/>
    <mergeCell ref="B4:C4"/>
    <mergeCell ref="D4:E4"/>
    <mergeCell ref="F4:G4"/>
    <mergeCell ref="H4:I4"/>
    <mergeCell ref="D5:E5"/>
    <mergeCell ref="G5:I5"/>
    <mergeCell ref="B8:C8"/>
    <mergeCell ref="G11:I11"/>
    <mergeCell ref="M11:O11"/>
    <mergeCell ref="G12:I12"/>
    <mergeCell ref="B5:B6"/>
    <mergeCell ref="B11:B12"/>
    <mergeCell ref="K3:M9"/>
    <mergeCell ref="D6:I6"/>
    <mergeCell ref="B13:B14"/>
    <mergeCell ref="B15:B1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B75:B76"/>
    <mergeCell ref="B77:B78"/>
    <mergeCell ref="B79:B80"/>
    <mergeCell ref="B81:B82"/>
    <mergeCell ref="B83:B84"/>
    <mergeCell ref="B85:B86"/>
    <mergeCell ref="B87:B88"/>
    <mergeCell ref="B89:B90"/>
    <mergeCell ref="B91:B92"/>
    <mergeCell ref="B93:B94"/>
    <mergeCell ref="B95:B96"/>
    <mergeCell ref="B97:B98"/>
    <mergeCell ref="B99:B100"/>
    <mergeCell ref="B101:B102"/>
    <mergeCell ref="B103:B104"/>
    <mergeCell ref="B105:B106"/>
    <mergeCell ref="B107:B108"/>
    <mergeCell ref="B109:B110"/>
    <mergeCell ref="B111:B112"/>
    <mergeCell ref="B113:B114"/>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C59:C60"/>
    <mergeCell ref="C61:C62"/>
    <mergeCell ref="C63:C64"/>
    <mergeCell ref="C65:C66"/>
    <mergeCell ref="C67:C68"/>
    <mergeCell ref="C69:C70"/>
    <mergeCell ref="C71:C72"/>
    <mergeCell ref="C73:C74"/>
    <mergeCell ref="C75:C76"/>
    <mergeCell ref="C77:C78"/>
    <mergeCell ref="C79:C80"/>
    <mergeCell ref="C81:C82"/>
    <mergeCell ref="C83:C84"/>
    <mergeCell ref="C85:C86"/>
    <mergeCell ref="C87:C88"/>
    <mergeCell ref="C89:C90"/>
    <mergeCell ref="C91:C92"/>
    <mergeCell ref="C93:C94"/>
    <mergeCell ref="C95:C96"/>
    <mergeCell ref="C97:C98"/>
    <mergeCell ref="C99:C100"/>
    <mergeCell ref="C101:C102"/>
    <mergeCell ref="C103:C104"/>
    <mergeCell ref="C105:C106"/>
    <mergeCell ref="C107:C108"/>
    <mergeCell ref="C109:C110"/>
    <mergeCell ref="C111:C112"/>
    <mergeCell ref="C113:C114"/>
    <mergeCell ref="D11:D12"/>
    <mergeCell ref="D13:D14"/>
    <mergeCell ref="D15:D16"/>
    <mergeCell ref="D17:D18"/>
    <mergeCell ref="D19:D20"/>
    <mergeCell ref="D21:D22"/>
    <mergeCell ref="D23:D24"/>
    <mergeCell ref="D25:D26"/>
    <mergeCell ref="D27:D28"/>
    <mergeCell ref="D29:D30"/>
    <mergeCell ref="D31:D32"/>
    <mergeCell ref="D33:D34"/>
    <mergeCell ref="D35:D36"/>
    <mergeCell ref="D37:D38"/>
    <mergeCell ref="D39:D40"/>
    <mergeCell ref="D41:D42"/>
    <mergeCell ref="D43:D44"/>
    <mergeCell ref="D45:D46"/>
    <mergeCell ref="D47:D48"/>
    <mergeCell ref="D49:D50"/>
    <mergeCell ref="D51:D52"/>
    <mergeCell ref="D53:D54"/>
    <mergeCell ref="D55:D56"/>
    <mergeCell ref="D57:D58"/>
    <mergeCell ref="D59:D60"/>
    <mergeCell ref="D61:D62"/>
    <mergeCell ref="D63:D64"/>
    <mergeCell ref="D65:D66"/>
    <mergeCell ref="D67:D68"/>
    <mergeCell ref="D69:D70"/>
    <mergeCell ref="D71:D72"/>
    <mergeCell ref="D73:D74"/>
    <mergeCell ref="D75:D76"/>
    <mergeCell ref="D77:D78"/>
    <mergeCell ref="D79:D80"/>
    <mergeCell ref="D81:D82"/>
    <mergeCell ref="D83:D84"/>
    <mergeCell ref="D85:D86"/>
    <mergeCell ref="D87:D88"/>
    <mergeCell ref="D89:D90"/>
    <mergeCell ref="D91:D92"/>
    <mergeCell ref="D93:D94"/>
    <mergeCell ref="D95:D96"/>
    <mergeCell ref="D97:D98"/>
    <mergeCell ref="D99:D100"/>
    <mergeCell ref="D101:D102"/>
    <mergeCell ref="D103:D104"/>
    <mergeCell ref="D105:D106"/>
    <mergeCell ref="D107:D108"/>
    <mergeCell ref="D109:D110"/>
    <mergeCell ref="D111:D112"/>
    <mergeCell ref="D113:D114"/>
    <mergeCell ref="F11:F12"/>
    <mergeCell ref="F13:F14"/>
    <mergeCell ref="F15:F16"/>
    <mergeCell ref="F17:F18"/>
    <mergeCell ref="F19:F20"/>
    <mergeCell ref="F21:F22"/>
    <mergeCell ref="F23:F24"/>
    <mergeCell ref="F25:F26"/>
    <mergeCell ref="F27:F28"/>
    <mergeCell ref="F29:F30"/>
    <mergeCell ref="F31:F32"/>
    <mergeCell ref="F33:F34"/>
    <mergeCell ref="F35:F36"/>
    <mergeCell ref="F37:F38"/>
    <mergeCell ref="F39:F40"/>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 ref="F107:F108"/>
    <mergeCell ref="F109:F110"/>
    <mergeCell ref="F111:F112"/>
    <mergeCell ref="F113:F114"/>
  </mergeCells>
  <phoneticPr fontId="25"/>
  <conditionalFormatting sqref="C15:C114">
    <cfRule type="containsText" dxfId="10" priority="3" stopIfTrue="1" operator="containsText" text="女">
      <formula>NOT(ISERROR(SEARCH("女",C15)))</formula>
    </cfRule>
    <cfRule type="containsText" dxfId="9" priority="4" stopIfTrue="1" operator="containsText" text="男">
      <formula>NOT(ISERROR(SEARCH("男",C15)))</formula>
    </cfRule>
  </conditionalFormatting>
  <conditionalFormatting sqref="G12:I12">
    <cfRule type="containsText" dxfId="8" priority="6" operator="containsText" text="未入力">
      <formula>NOT(ISERROR(SEARCH("未入力",G12)))</formula>
    </cfRule>
    <cfRule type="containsText" dxfId="7" priority="7" operator="containsText" text="未入力">
      <formula>NOT(ISERROR(SEARCH("未入力",G12)))</formula>
    </cfRule>
    <cfRule type="containsText" dxfId="6" priority="8" operator="containsText" text="未">
      <formula>NOT(ISERROR(SEARCH("未",G12)))</formula>
    </cfRule>
    <cfRule type="containsText" dxfId="5" priority="9" operator="containsText" text="未">
      <formula>NOT(ISERROR(SEARCH("未",G12)))</formula>
    </cfRule>
    <cfRule type="containsText" dxfId="4" priority="10" operator="containsText" text="未">
      <formula>NOT(ISERROR(SEARCH("未",G12)))</formula>
    </cfRule>
    <cfRule type="containsText" dxfId="3" priority="11" operator="containsText" text="未">
      <formula>NOT(ISERROR(SEARCH("未",G12)))</formula>
    </cfRule>
    <cfRule type="containsText" dxfId="2" priority="12" operator="containsText" text="未">
      <formula>NOT(ISERROR(SEARCH("未",G12)))</formula>
    </cfRule>
  </conditionalFormatting>
  <dataValidations count="10">
    <dataValidation type="list" allowBlank="1" showInputMessage="1" showErrorMessage="1" sqref="B4:C4" xr:uid="{00000000-0002-0000-0100-000000000000}">
      <formula1>$S$12:$S$15</formula1>
    </dataValidation>
    <dataValidation type="list" allowBlank="1" showInputMessage="1" showErrorMessage="1" sqref="C15:C114" xr:uid="{00000000-0002-0000-0100-000001000000}">
      <formula1>$L$12:$O$12</formula1>
    </dataValidation>
    <dataValidation allowBlank="1" showInputMessage="1" showErrorMessage="1" sqref="H4:I4 E16 E18 E20 E22 E24 E26 E28 E30 E32 E34 E36 E38 E40 E42 E44 E46 E48 E50 E52 E54 E56 E58 E60 E62 E64 E66 E68 E70 E72 E74 E76 E78 E80 E82 E84 E86 E88 E90 E92 E94 E96 E98 E100 E102 E104 E106 E108 E110 E112 E114" xr:uid="{00000000-0002-0000-0100-000002000000}"/>
    <dataValidation type="list" allowBlank="1" showInputMessage="1" showErrorMessage="1" sqref="E9" xr:uid="{00000000-0002-0000-0100-000003000000}">
      <formula1>$R$12:$R$13</formula1>
    </dataValidation>
    <dataValidation type="list" allowBlank="1" showInputMessage="1" showErrorMessage="1" sqref="C13:C14" xr:uid="{00000000-0002-0000-0100-000004000000}">
      <formula1>#REF!</formula1>
    </dataValidation>
    <dataValidation type="whole" allowBlank="1" showInputMessage="1" showErrorMessage="1" sqref="F13" xr:uid="{00000000-0002-0000-0100-000005000000}">
      <formula1>1</formula1>
      <formula2>99</formula2>
    </dataValidation>
    <dataValidation type="list" allowBlank="1" showInputMessage="1" showErrorMessage="1" sqref="G13 G15:I15 G17:I17 G19:I19 G21:I21 G23:I23 G25:I25 G27:I27 G29:I29 G31:I31 G33:I33 G35:I35 G37:I37 G39:I39 G41:I41 G43:I43 G45:I45 G47:I47 G49:I49 G51:I51 G53:I53 G55:I55 G57:I57 G59:I59 G61:I61 G63:I63 G65:I65 G67:I67 G69:I69 G71:I71 G73:I73 G75:I75 G77:I77 G79:I79 G81:I81 G83:I83 G85:I85 G87:I87 G89:I89 G91:I91 G93:I93 G95:I95 G97:I97 G99:I99 G101:I101 G103:I103 G105:I105 G107:I107 G109:I109 G111:I111 G113:I113" xr:uid="{00000000-0002-0000-0100-000006000000}">
      <formula1>INDIRECT($C13)</formula1>
    </dataValidation>
    <dataValidation type="whole" allowBlank="1" showInputMessage="1" showErrorMessage="1" sqref="G14 G16:H16 G18:H18 G20:H20 G22:H22 G24:H24 G26:H26 G28:H28 G30:H30 G32:H32 G34:H34 G36:H36 G38:H38 G40:H40 G42:H42 G44:H44 G46:H46 G48:H48 G50:H50 G52:H52 G54:H54 G56:H56 G58:H58 G60:H60 G62:H62 G64:H64 G66:H66 G68:H68 G70:H70 G72:H72 G74:H74 G76:H76 G78:H78 G80:H80 G82:H82 G84:H84 G86:H86 G88:H88 G90:H90 G92:H92 G94:H94 G96:H96 G98:H98 G100:H100 G102:H102 G104:H104 G106:H106 G108:H108 G110:H110 G112:H112 G114:H114" xr:uid="{00000000-0002-0000-0100-000007000000}">
      <formula1>100</formula1>
      <formula2>999999</formula2>
    </dataValidation>
    <dataValidation type="whole" allowBlank="1" showInputMessage="1" showErrorMessage="1" sqref="D13:D14 D15:D114" xr:uid="{00000000-0002-0000-0100-000008000000}">
      <formula1>1</formula1>
      <formula2>9999</formula2>
    </dataValidation>
    <dataValidation type="list" allowBlank="1" showInputMessage="1" showErrorMessage="1" sqref="F15:F114" xr:uid="{00000000-0002-0000-0100-000009000000}">
      <formula1>$Q$12:$Q$17</formula1>
    </dataValidation>
  </dataValidations>
  <pageMargins left="0.27986111111111101" right="0.31944444444444398" top="0.36944444444444402" bottom="0.25" header="0.3" footer="0.2"/>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B1:X70"/>
  <sheetViews>
    <sheetView zoomScale="75" zoomScaleNormal="75" workbookViewId="0">
      <selection activeCell="S26" sqref="S26"/>
    </sheetView>
  </sheetViews>
  <sheetFormatPr defaultColWidth="9" defaultRowHeight="13" x14ac:dyDescent="0.2"/>
  <cols>
    <col min="1" max="1" width="2.08984375" customWidth="1"/>
    <col min="2" max="2" width="12.26953125" customWidth="1"/>
    <col min="3" max="3" width="16.6328125" customWidth="1"/>
    <col min="4" max="4" width="7" style="14" customWidth="1"/>
    <col min="5" max="5" width="16.90625" customWidth="1"/>
    <col min="6" max="6" width="7" style="14" customWidth="1"/>
    <col min="7" max="7" width="16.90625" customWidth="1"/>
    <col min="8" max="8" width="7" style="14" customWidth="1"/>
    <col min="9" max="9" width="16.90625" customWidth="1"/>
    <col min="10" max="10" width="1.7265625" customWidth="1"/>
    <col min="11" max="11" width="10.6328125" hidden="1" customWidth="1"/>
    <col min="12" max="18" width="11.453125" hidden="1" customWidth="1"/>
  </cols>
  <sheetData>
    <row r="1" spans="2:24" ht="25.5" customHeight="1" x14ac:dyDescent="0.2">
      <c r="B1" s="169" t="s">
        <v>258</v>
      </c>
      <c r="C1" s="169"/>
      <c r="D1" s="169"/>
      <c r="E1" s="169"/>
      <c r="F1" s="169"/>
      <c r="G1" s="14" t="s">
        <v>92</v>
      </c>
      <c r="H1" s="170" t="s">
        <v>93</v>
      </c>
      <c r="I1" s="170"/>
    </row>
    <row r="2" spans="2:24" ht="8.25" customHeight="1" x14ac:dyDescent="0.2">
      <c r="B2" s="14"/>
      <c r="C2" s="14"/>
      <c r="G2" s="14"/>
      <c r="I2" s="14"/>
    </row>
    <row r="3" spans="2:24" ht="25.5" customHeight="1" x14ac:dyDescent="0.2">
      <c r="C3" s="15" t="s">
        <v>94</v>
      </c>
      <c r="L3" s="45"/>
      <c r="M3" s="45"/>
      <c r="N3" s="45"/>
      <c r="O3" s="45"/>
      <c r="P3" s="45"/>
      <c r="Q3" s="45"/>
      <c r="R3" s="45"/>
      <c r="S3" s="171" t="s">
        <v>95</v>
      </c>
      <c r="T3" s="172"/>
      <c r="U3" s="172"/>
      <c r="V3" s="172"/>
      <c r="W3" s="172"/>
      <c r="X3" s="173"/>
    </row>
    <row r="4" spans="2:24" ht="6" customHeight="1" x14ac:dyDescent="0.2">
      <c r="L4" s="45"/>
      <c r="M4" s="45"/>
      <c r="N4" s="45"/>
      <c r="O4" s="45"/>
      <c r="P4" s="45"/>
      <c r="Q4" s="45"/>
      <c r="R4" s="45"/>
      <c r="S4" s="174"/>
      <c r="T4" s="175"/>
      <c r="U4" s="175"/>
      <c r="V4" s="175"/>
      <c r="W4" s="175"/>
      <c r="X4" s="176"/>
    </row>
    <row r="5" spans="2:24" ht="27" customHeight="1" x14ac:dyDescent="0.2">
      <c r="C5" s="16" t="s">
        <v>96</v>
      </c>
      <c r="D5"/>
      <c r="E5" s="16" t="s">
        <v>97</v>
      </c>
      <c r="G5" s="16" t="s">
        <v>98</v>
      </c>
      <c r="I5" s="16" t="s">
        <v>43</v>
      </c>
      <c r="L5" s="45"/>
      <c r="M5" s="45"/>
      <c r="N5" s="45"/>
      <c r="O5" s="45"/>
      <c r="P5" s="45"/>
      <c r="Q5" s="45"/>
      <c r="R5" s="45"/>
      <c r="S5" s="174"/>
      <c r="T5" s="175"/>
      <c r="U5" s="175"/>
      <c r="V5" s="175"/>
      <c r="W5" s="175"/>
      <c r="X5" s="176"/>
    </row>
    <row r="6" spans="2:24" ht="27" customHeight="1" x14ac:dyDescent="0.2">
      <c r="C6" s="17">
        <f>COUNTA(E10,E15,E20,E25,E30,E35,E40,E45,E50,E55,E60,E65)</f>
        <v>0</v>
      </c>
      <c r="D6"/>
      <c r="E6" s="18">
        <f>SUM(K10+K15+K20+K25+K30+K35+K40+K45+K50)</f>
        <v>0</v>
      </c>
      <c r="G6" s="19">
        <v>700</v>
      </c>
      <c r="I6" s="46">
        <f>E6*G6</f>
        <v>0</v>
      </c>
      <c r="L6" s="45"/>
      <c r="M6" s="45"/>
      <c r="N6" s="45"/>
      <c r="O6" s="45"/>
      <c r="P6" s="45"/>
      <c r="Q6" s="45"/>
      <c r="R6" s="45"/>
      <c r="S6" s="174"/>
      <c r="T6" s="175"/>
      <c r="U6" s="175"/>
      <c r="V6" s="175"/>
      <c r="W6" s="175"/>
      <c r="X6" s="176"/>
    </row>
    <row r="7" spans="2:24" ht="6" customHeight="1" x14ac:dyDescent="0.2">
      <c r="L7" s="47"/>
      <c r="M7" s="47"/>
      <c r="N7" s="47"/>
      <c r="O7" s="47"/>
      <c r="P7" s="47"/>
      <c r="Q7" s="47"/>
      <c r="R7" s="47"/>
      <c r="S7" s="174"/>
      <c r="T7" s="175"/>
      <c r="U7" s="175"/>
      <c r="V7" s="175"/>
      <c r="W7" s="175"/>
      <c r="X7" s="176"/>
    </row>
    <row r="8" spans="2:24" ht="36" customHeight="1" x14ac:dyDescent="0.2">
      <c r="D8" s="20" t="s">
        <v>99</v>
      </c>
      <c r="E8" s="21" t="s">
        <v>100</v>
      </c>
      <c r="F8" s="22" t="s">
        <v>99</v>
      </c>
      <c r="G8" s="21" t="s">
        <v>100</v>
      </c>
      <c r="H8" s="22" t="s">
        <v>99</v>
      </c>
      <c r="I8" s="48" t="s">
        <v>100</v>
      </c>
      <c r="L8" s="47"/>
      <c r="M8" s="47"/>
      <c r="N8" s="47"/>
      <c r="O8" s="47"/>
      <c r="P8" s="47"/>
      <c r="Q8" s="47"/>
      <c r="R8" s="47"/>
      <c r="S8" s="177"/>
      <c r="T8" s="178"/>
      <c r="U8" s="178"/>
      <c r="V8" s="178"/>
      <c r="W8" s="178"/>
      <c r="X8" s="179"/>
    </row>
    <row r="9" spans="2:24" ht="6" customHeight="1" x14ac:dyDescent="0.2">
      <c r="B9" s="23"/>
      <c r="C9" s="23"/>
      <c r="D9" s="24"/>
      <c r="F9" s="24"/>
      <c r="H9" s="24"/>
    </row>
    <row r="10" spans="2:24" ht="27" customHeight="1" x14ac:dyDescent="0.2">
      <c r="B10" s="25" t="s">
        <v>101</v>
      </c>
      <c r="C10" s="26" t="s">
        <v>102</v>
      </c>
      <c r="D10" s="27"/>
      <c r="E10" s="28"/>
      <c r="F10" s="29"/>
      <c r="G10" s="28"/>
      <c r="H10" s="29"/>
      <c r="I10" s="49"/>
      <c r="K10">
        <f>COUNTA(E10,G10,I10,E12,G12,I12)</f>
        <v>0</v>
      </c>
      <c r="L10" s="14" t="s">
        <v>54</v>
      </c>
      <c r="M10" s="14" t="s">
        <v>56</v>
      </c>
      <c r="N10" s="14" t="s">
        <v>103</v>
      </c>
      <c r="O10" s="14"/>
      <c r="P10" s="14"/>
      <c r="Q10" s="14"/>
    </row>
    <row r="11" spans="2:24" ht="27" customHeight="1" x14ac:dyDescent="0.2">
      <c r="B11" s="30"/>
      <c r="C11" s="31"/>
      <c r="D11" s="32"/>
      <c r="E11" s="33"/>
      <c r="F11" s="34"/>
      <c r="G11" s="33"/>
      <c r="H11" s="34"/>
      <c r="I11" s="50"/>
      <c r="L11" s="14" t="s">
        <v>104</v>
      </c>
      <c r="M11" s="14"/>
      <c r="N11" s="14"/>
      <c r="O11" s="14"/>
      <c r="P11" s="14"/>
      <c r="Q11" s="14"/>
    </row>
    <row r="12" spans="2:24" ht="27" customHeight="1" x14ac:dyDescent="0.2">
      <c r="B12" s="35" t="s">
        <v>105</v>
      </c>
      <c r="C12" s="36" t="s">
        <v>106</v>
      </c>
      <c r="D12" s="37"/>
      <c r="E12" s="38"/>
      <c r="F12" s="39"/>
      <c r="G12" s="38"/>
      <c r="H12" s="39"/>
      <c r="I12" s="51"/>
      <c r="L12" s="14">
        <v>1</v>
      </c>
      <c r="M12" s="14">
        <v>2</v>
      </c>
      <c r="N12" s="14">
        <v>3</v>
      </c>
      <c r="O12" s="14">
        <v>4</v>
      </c>
      <c r="P12" s="14">
        <v>5</v>
      </c>
      <c r="Q12" s="14">
        <v>6</v>
      </c>
    </row>
    <row r="13" spans="2:24" ht="27" customHeight="1" x14ac:dyDescent="0.2">
      <c r="B13" s="40"/>
      <c r="C13" s="41"/>
      <c r="D13" s="42"/>
      <c r="E13" s="43"/>
      <c r="F13" s="44"/>
      <c r="G13" s="43"/>
      <c r="H13" s="44"/>
      <c r="I13" s="52"/>
      <c r="L13" s="14" t="s">
        <v>107</v>
      </c>
      <c r="M13" s="14" t="s">
        <v>108</v>
      </c>
      <c r="N13" s="53" t="s">
        <v>109</v>
      </c>
      <c r="O13" s="14" t="s">
        <v>110</v>
      </c>
      <c r="P13" s="14" t="s">
        <v>111</v>
      </c>
      <c r="Q13" s="14" t="s">
        <v>112</v>
      </c>
      <c r="R13" s="14" t="s">
        <v>113</v>
      </c>
    </row>
    <row r="14" spans="2:24" ht="6" customHeight="1" x14ac:dyDescent="0.2"/>
    <row r="15" spans="2:24" ht="27" customHeight="1" x14ac:dyDescent="0.2">
      <c r="B15" s="25" t="s">
        <v>101</v>
      </c>
      <c r="C15" s="26" t="s">
        <v>102</v>
      </c>
      <c r="D15" s="27"/>
      <c r="E15" s="28"/>
      <c r="F15" s="29"/>
      <c r="G15" s="28"/>
      <c r="H15" s="29"/>
      <c r="I15" s="49"/>
      <c r="K15">
        <f>COUNTA(E15,G15,I15,E17,G17,I17)</f>
        <v>0</v>
      </c>
    </row>
    <row r="16" spans="2:24" ht="27" customHeight="1" x14ac:dyDescent="0.2">
      <c r="B16" s="30"/>
      <c r="C16" s="31"/>
      <c r="D16" s="32"/>
      <c r="E16" s="33"/>
      <c r="F16" s="34"/>
      <c r="G16" s="33"/>
      <c r="H16" s="34"/>
      <c r="I16" s="50"/>
    </row>
    <row r="17" spans="2:21" ht="27" customHeight="1" x14ac:dyDescent="0.2">
      <c r="B17" s="35" t="s">
        <v>105</v>
      </c>
      <c r="C17" s="36" t="s">
        <v>106</v>
      </c>
      <c r="D17" s="37"/>
      <c r="E17" s="38"/>
      <c r="F17" s="39"/>
      <c r="G17" s="38"/>
      <c r="H17" s="39"/>
      <c r="I17" s="51"/>
    </row>
    <row r="18" spans="2:21" ht="27" customHeight="1" x14ac:dyDescent="0.2">
      <c r="B18" s="40"/>
      <c r="C18" s="41"/>
      <c r="D18" s="42"/>
      <c r="E18" s="43"/>
      <c r="F18" s="44"/>
      <c r="G18" s="43"/>
      <c r="H18" s="44"/>
      <c r="I18" s="52"/>
      <c r="U18" s="54"/>
    </row>
    <row r="19" spans="2:21" ht="6" customHeight="1" x14ac:dyDescent="0.2"/>
    <row r="20" spans="2:21" ht="27" customHeight="1" x14ac:dyDescent="0.2">
      <c r="B20" s="25" t="s">
        <v>101</v>
      </c>
      <c r="C20" s="26" t="s">
        <v>102</v>
      </c>
      <c r="D20" s="27"/>
      <c r="E20" s="28"/>
      <c r="F20" s="29"/>
      <c r="G20" s="28"/>
      <c r="H20" s="29"/>
      <c r="I20" s="49"/>
      <c r="K20">
        <f>COUNTA(E20,G20,I20,E22,G22,I22)</f>
        <v>0</v>
      </c>
    </row>
    <row r="21" spans="2:21" ht="27" customHeight="1" x14ac:dyDescent="0.2">
      <c r="B21" s="30"/>
      <c r="C21" s="31"/>
      <c r="D21" s="32"/>
      <c r="E21" s="33"/>
      <c r="F21" s="34"/>
      <c r="G21" s="33"/>
      <c r="H21" s="34"/>
      <c r="I21" s="50"/>
    </row>
    <row r="22" spans="2:21" ht="27" customHeight="1" x14ac:dyDescent="0.2">
      <c r="B22" s="35" t="s">
        <v>105</v>
      </c>
      <c r="C22" s="36" t="s">
        <v>106</v>
      </c>
      <c r="D22" s="37"/>
      <c r="E22" s="38"/>
      <c r="F22" s="39"/>
      <c r="G22" s="38"/>
      <c r="H22" s="39"/>
      <c r="I22" s="51"/>
    </row>
    <row r="23" spans="2:21" ht="27.75" customHeight="1" x14ac:dyDescent="0.2">
      <c r="B23" s="40"/>
      <c r="C23" s="41"/>
      <c r="D23" s="42"/>
      <c r="E23" s="43"/>
      <c r="F23" s="44"/>
      <c r="G23" s="43"/>
      <c r="H23" s="44"/>
      <c r="I23" s="52"/>
    </row>
    <row r="24" spans="2:21" ht="6" customHeight="1" x14ac:dyDescent="0.2"/>
    <row r="25" spans="2:21" ht="27" customHeight="1" x14ac:dyDescent="0.2">
      <c r="B25" s="25" t="s">
        <v>101</v>
      </c>
      <c r="C25" s="26" t="s">
        <v>102</v>
      </c>
      <c r="D25" s="27"/>
      <c r="E25" s="28"/>
      <c r="F25" s="29"/>
      <c r="G25" s="28"/>
      <c r="H25" s="29"/>
      <c r="I25" s="49"/>
      <c r="K25">
        <f>COUNTA(E25,G25,I25,E27,G27,I27)</f>
        <v>0</v>
      </c>
    </row>
    <row r="26" spans="2:21" ht="27" customHeight="1" x14ac:dyDescent="0.2">
      <c r="B26" s="30"/>
      <c r="C26" s="31"/>
      <c r="D26" s="32"/>
      <c r="E26" s="33"/>
      <c r="F26" s="34"/>
      <c r="G26" s="33"/>
      <c r="H26" s="34"/>
      <c r="I26" s="50"/>
    </row>
    <row r="27" spans="2:21" ht="27" customHeight="1" x14ac:dyDescent="0.2">
      <c r="B27" s="35" t="s">
        <v>105</v>
      </c>
      <c r="C27" s="36" t="s">
        <v>106</v>
      </c>
      <c r="D27" s="37"/>
      <c r="E27" s="38"/>
      <c r="F27" s="39"/>
      <c r="G27" s="38"/>
      <c r="H27" s="39"/>
      <c r="I27" s="51"/>
    </row>
    <row r="28" spans="2:21" ht="27.75" customHeight="1" x14ac:dyDescent="0.2">
      <c r="B28" s="40"/>
      <c r="C28" s="41"/>
      <c r="D28" s="42"/>
      <c r="E28" s="43"/>
      <c r="F28" s="44"/>
      <c r="G28" s="43"/>
      <c r="H28" s="44"/>
      <c r="I28" s="52"/>
    </row>
    <row r="29" spans="2:21" ht="6" customHeight="1" x14ac:dyDescent="0.2"/>
    <row r="30" spans="2:21" ht="27" customHeight="1" x14ac:dyDescent="0.2">
      <c r="B30" s="25" t="s">
        <v>101</v>
      </c>
      <c r="C30" s="26" t="s">
        <v>102</v>
      </c>
      <c r="D30" s="27"/>
      <c r="E30" s="28"/>
      <c r="F30" s="29"/>
      <c r="G30" s="28"/>
      <c r="H30" s="29"/>
      <c r="I30" s="49"/>
      <c r="K30">
        <f>COUNTA(E30,G30,I30,E32,G32,I32)</f>
        <v>0</v>
      </c>
    </row>
    <row r="31" spans="2:21" ht="27" customHeight="1" x14ac:dyDescent="0.2">
      <c r="B31" s="30"/>
      <c r="C31" s="31"/>
      <c r="D31" s="32"/>
      <c r="E31" s="33"/>
      <c r="F31" s="34"/>
      <c r="G31" s="33"/>
      <c r="H31" s="34"/>
      <c r="I31" s="50"/>
    </row>
    <row r="32" spans="2:21" ht="27" customHeight="1" x14ac:dyDescent="0.2">
      <c r="B32" s="35" t="s">
        <v>105</v>
      </c>
      <c r="C32" s="36" t="s">
        <v>106</v>
      </c>
      <c r="D32" s="37"/>
      <c r="E32" s="38"/>
      <c r="F32" s="39"/>
      <c r="G32" s="38"/>
      <c r="H32" s="39"/>
      <c r="I32" s="51"/>
    </row>
    <row r="33" spans="2:11" ht="27.75" customHeight="1" x14ac:dyDescent="0.2">
      <c r="B33" s="40"/>
      <c r="C33" s="41"/>
      <c r="D33" s="42"/>
      <c r="E33" s="43"/>
      <c r="F33" s="44"/>
      <c r="G33" s="43"/>
      <c r="H33" s="44"/>
      <c r="I33" s="52"/>
    </row>
    <row r="34" spans="2:11" ht="6" customHeight="1" x14ac:dyDescent="0.2"/>
    <row r="35" spans="2:11" ht="27" customHeight="1" x14ac:dyDescent="0.2">
      <c r="B35" s="25" t="s">
        <v>101</v>
      </c>
      <c r="C35" s="26" t="s">
        <v>102</v>
      </c>
      <c r="D35" s="27"/>
      <c r="E35" s="28"/>
      <c r="F35" s="29"/>
      <c r="G35" s="28"/>
      <c r="H35" s="29"/>
      <c r="I35" s="49"/>
      <c r="K35">
        <f>COUNTA(E35,G35,I35,E37,G37,I37)</f>
        <v>0</v>
      </c>
    </row>
    <row r="36" spans="2:11" ht="27" customHeight="1" x14ac:dyDescent="0.2">
      <c r="B36" s="30"/>
      <c r="C36" s="31"/>
      <c r="D36" s="32"/>
      <c r="E36" s="33"/>
      <c r="F36" s="34"/>
      <c r="G36" s="33"/>
      <c r="H36" s="34"/>
      <c r="I36" s="50"/>
    </row>
    <row r="37" spans="2:11" ht="27" customHeight="1" x14ac:dyDescent="0.2">
      <c r="B37" s="35" t="s">
        <v>105</v>
      </c>
      <c r="C37" s="36" t="s">
        <v>106</v>
      </c>
      <c r="D37" s="37"/>
      <c r="E37" s="38"/>
      <c r="F37" s="39"/>
      <c r="G37" s="38"/>
      <c r="H37" s="39"/>
      <c r="I37" s="51"/>
    </row>
    <row r="38" spans="2:11" ht="27.75" customHeight="1" x14ac:dyDescent="0.2">
      <c r="B38" s="40"/>
      <c r="C38" s="41"/>
      <c r="D38" s="42"/>
      <c r="E38" s="43"/>
      <c r="F38" s="44"/>
      <c r="G38" s="43"/>
      <c r="H38" s="44"/>
      <c r="I38" s="52"/>
    </row>
    <row r="39" spans="2:11" ht="6" customHeight="1" x14ac:dyDescent="0.2"/>
    <row r="40" spans="2:11" ht="27" customHeight="1" x14ac:dyDescent="0.2">
      <c r="B40" s="25" t="s">
        <v>101</v>
      </c>
      <c r="C40" s="26" t="s">
        <v>102</v>
      </c>
      <c r="D40" s="27"/>
      <c r="E40" s="28"/>
      <c r="F40" s="29"/>
      <c r="G40" s="28"/>
      <c r="H40" s="29"/>
      <c r="I40" s="49"/>
      <c r="K40">
        <f>COUNTA(E40,G40,I40,E42,G42,I42)</f>
        <v>0</v>
      </c>
    </row>
    <row r="41" spans="2:11" ht="27" customHeight="1" x14ac:dyDescent="0.2">
      <c r="B41" s="30"/>
      <c r="C41" s="31"/>
      <c r="D41" s="32"/>
      <c r="E41" s="33"/>
      <c r="F41" s="34"/>
      <c r="G41" s="33"/>
      <c r="H41" s="34"/>
      <c r="I41" s="50"/>
    </row>
    <row r="42" spans="2:11" ht="27" customHeight="1" x14ac:dyDescent="0.2">
      <c r="B42" s="35" t="s">
        <v>105</v>
      </c>
      <c r="C42" s="36" t="s">
        <v>106</v>
      </c>
      <c r="D42" s="37"/>
      <c r="E42" s="38"/>
      <c r="F42" s="39"/>
      <c r="G42" s="38"/>
      <c r="H42" s="39"/>
      <c r="I42" s="51"/>
    </row>
    <row r="43" spans="2:11" ht="27.75" customHeight="1" x14ac:dyDescent="0.2">
      <c r="B43" s="40"/>
      <c r="C43" s="41"/>
      <c r="D43" s="42"/>
      <c r="E43" s="43"/>
      <c r="F43" s="44"/>
      <c r="G43" s="43"/>
      <c r="H43" s="44"/>
      <c r="I43" s="52"/>
    </row>
    <row r="44" spans="2:11" ht="6" customHeight="1" x14ac:dyDescent="0.2"/>
    <row r="45" spans="2:11" ht="27" customHeight="1" x14ac:dyDescent="0.2">
      <c r="B45" s="25" t="s">
        <v>101</v>
      </c>
      <c r="C45" s="26" t="s">
        <v>102</v>
      </c>
      <c r="D45" s="27"/>
      <c r="E45" s="28"/>
      <c r="F45" s="29"/>
      <c r="G45" s="28"/>
      <c r="H45" s="29"/>
      <c r="I45" s="49"/>
      <c r="K45">
        <f>COUNTA(E45,G45,I45,E47,G47,I47)</f>
        <v>0</v>
      </c>
    </row>
    <row r="46" spans="2:11" ht="27" customHeight="1" x14ac:dyDescent="0.2">
      <c r="B46" s="30"/>
      <c r="C46" s="31"/>
      <c r="D46" s="32"/>
      <c r="E46" s="33"/>
      <c r="F46" s="34"/>
      <c r="G46" s="33"/>
      <c r="H46" s="34"/>
      <c r="I46" s="50"/>
    </row>
    <row r="47" spans="2:11" ht="27" customHeight="1" x14ac:dyDescent="0.2">
      <c r="B47" s="35" t="s">
        <v>105</v>
      </c>
      <c r="C47" s="36" t="s">
        <v>106</v>
      </c>
      <c r="D47" s="37"/>
      <c r="E47" s="38"/>
      <c r="F47" s="39"/>
      <c r="G47" s="38"/>
      <c r="H47" s="39"/>
      <c r="I47" s="51"/>
    </row>
    <row r="48" spans="2:11" ht="27.75" customHeight="1" x14ac:dyDescent="0.2">
      <c r="B48" s="40"/>
      <c r="C48" s="41"/>
      <c r="D48" s="42"/>
      <c r="E48" s="43"/>
      <c r="F48" s="44"/>
      <c r="G48" s="43"/>
      <c r="H48" s="44"/>
      <c r="I48" s="52"/>
    </row>
    <row r="49" spans="2:11" ht="6" customHeight="1" x14ac:dyDescent="0.2"/>
    <row r="50" spans="2:11" ht="27" customHeight="1" x14ac:dyDescent="0.2">
      <c r="B50" s="25" t="s">
        <v>101</v>
      </c>
      <c r="C50" s="26" t="s">
        <v>102</v>
      </c>
      <c r="D50" s="27"/>
      <c r="E50" s="28"/>
      <c r="F50" s="29"/>
      <c r="G50" s="28"/>
      <c r="H50" s="29"/>
      <c r="I50" s="49"/>
      <c r="K50">
        <f>COUNTA(E50,G50,I50,E52,G52,I52)</f>
        <v>0</v>
      </c>
    </row>
    <row r="51" spans="2:11" ht="27" customHeight="1" x14ac:dyDescent="0.2">
      <c r="B51" s="30"/>
      <c r="C51" s="31"/>
      <c r="D51" s="32"/>
      <c r="E51" s="33"/>
      <c r="F51" s="34"/>
      <c r="G51" s="33"/>
      <c r="H51" s="34"/>
      <c r="I51" s="50"/>
    </row>
    <row r="52" spans="2:11" ht="27" customHeight="1" x14ac:dyDescent="0.2">
      <c r="B52" s="35" t="s">
        <v>105</v>
      </c>
      <c r="C52" s="36" t="s">
        <v>106</v>
      </c>
      <c r="D52" s="37"/>
      <c r="E52" s="38"/>
      <c r="F52" s="39"/>
      <c r="G52" s="38"/>
      <c r="H52" s="39"/>
      <c r="I52" s="51"/>
    </row>
    <row r="53" spans="2:11" ht="27.75" customHeight="1" x14ac:dyDescent="0.2">
      <c r="B53" s="40"/>
      <c r="C53" s="41"/>
      <c r="D53" s="42"/>
      <c r="E53" s="43"/>
      <c r="F53" s="44"/>
      <c r="G53" s="43"/>
      <c r="H53" s="44"/>
      <c r="I53" s="52"/>
    </row>
    <row r="54" spans="2:11" ht="6" customHeight="1" x14ac:dyDescent="0.2"/>
    <row r="55" spans="2:11" ht="27" customHeight="1" x14ac:dyDescent="0.2">
      <c r="B55" s="25" t="s">
        <v>101</v>
      </c>
      <c r="C55" s="26" t="s">
        <v>102</v>
      </c>
      <c r="D55" s="27"/>
      <c r="E55" s="28"/>
      <c r="F55" s="29"/>
      <c r="G55" s="28"/>
      <c r="H55" s="29"/>
      <c r="I55" s="49"/>
      <c r="K55">
        <f>COUNTA(E55,G55,I55,E57,G57,I57)</f>
        <v>0</v>
      </c>
    </row>
    <row r="56" spans="2:11" ht="27" customHeight="1" x14ac:dyDescent="0.2">
      <c r="B56" s="30"/>
      <c r="C56" s="31"/>
      <c r="D56" s="32"/>
      <c r="E56" s="33"/>
      <c r="F56" s="34"/>
      <c r="G56" s="33"/>
      <c r="H56" s="34"/>
      <c r="I56" s="50"/>
    </row>
    <row r="57" spans="2:11" ht="27" customHeight="1" x14ac:dyDescent="0.2">
      <c r="B57" s="35" t="s">
        <v>105</v>
      </c>
      <c r="C57" s="36" t="s">
        <v>106</v>
      </c>
      <c r="D57" s="37"/>
      <c r="E57" s="38"/>
      <c r="F57" s="39"/>
      <c r="G57" s="38"/>
      <c r="H57" s="39"/>
      <c r="I57" s="51"/>
    </row>
    <row r="58" spans="2:11" ht="27.75" customHeight="1" x14ac:dyDescent="0.2">
      <c r="B58" s="40"/>
      <c r="C58" s="41"/>
      <c r="D58" s="42"/>
      <c r="E58" s="43"/>
      <c r="F58" s="44"/>
      <c r="G58" s="43"/>
      <c r="H58" s="44"/>
      <c r="I58" s="52"/>
    </row>
    <row r="59" spans="2:11" ht="6" customHeight="1" x14ac:dyDescent="0.2"/>
    <row r="60" spans="2:11" ht="27" customHeight="1" x14ac:dyDescent="0.2">
      <c r="B60" s="25" t="s">
        <v>101</v>
      </c>
      <c r="C60" s="26" t="s">
        <v>102</v>
      </c>
      <c r="D60" s="27"/>
      <c r="E60" s="28"/>
      <c r="F60" s="29"/>
      <c r="G60" s="28"/>
      <c r="H60" s="29"/>
      <c r="I60" s="49"/>
      <c r="K60">
        <f>COUNTA(E60,G60,I60,E62,G62,I62)</f>
        <v>0</v>
      </c>
    </row>
    <row r="61" spans="2:11" ht="27" customHeight="1" x14ac:dyDescent="0.2">
      <c r="B61" s="30"/>
      <c r="C61" s="31"/>
      <c r="D61" s="32"/>
      <c r="E61" s="33"/>
      <c r="F61" s="34"/>
      <c r="G61" s="33"/>
      <c r="H61" s="34"/>
      <c r="I61" s="50"/>
    </row>
    <row r="62" spans="2:11" ht="27" customHeight="1" x14ac:dyDescent="0.2">
      <c r="B62" s="35" t="s">
        <v>105</v>
      </c>
      <c r="C62" s="36" t="s">
        <v>106</v>
      </c>
      <c r="D62" s="37"/>
      <c r="E62" s="38"/>
      <c r="F62" s="39"/>
      <c r="G62" s="38"/>
      <c r="H62" s="39"/>
      <c r="I62" s="51"/>
    </row>
    <row r="63" spans="2:11" ht="27.75" customHeight="1" x14ac:dyDescent="0.2">
      <c r="B63" s="40"/>
      <c r="C63" s="41"/>
      <c r="D63" s="42"/>
      <c r="E63" s="43"/>
      <c r="F63" s="44"/>
      <c r="G63" s="43"/>
      <c r="H63" s="44"/>
      <c r="I63" s="52"/>
    </row>
    <row r="64" spans="2:11" ht="6" customHeight="1" x14ac:dyDescent="0.2"/>
    <row r="65" spans="2:11" ht="27" customHeight="1" x14ac:dyDescent="0.2">
      <c r="B65" s="25" t="s">
        <v>101</v>
      </c>
      <c r="C65" s="26" t="s">
        <v>102</v>
      </c>
      <c r="D65" s="27"/>
      <c r="E65" s="28"/>
      <c r="F65" s="29"/>
      <c r="G65" s="28"/>
      <c r="H65" s="29"/>
      <c r="I65" s="49"/>
      <c r="K65">
        <f>COUNTA(E65,G65,I65,E67,G67,I67)</f>
        <v>0</v>
      </c>
    </row>
    <row r="66" spans="2:11" ht="27" customHeight="1" x14ac:dyDescent="0.2">
      <c r="B66" s="30"/>
      <c r="C66" s="31"/>
      <c r="D66" s="32"/>
      <c r="E66" s="33"/>
      <c r="F66" s="34"/>
      <c r="G66" s="33"/>
      <c r="H66" s="34"/>
      <c r="I66" s="50"/>
    </row>
    <row r="67" spans="2:11" ht="27" customHeight="1" x14ac:dyDescent="0.2">
      <c r="B67" s="35" t="s">
        <v>105</v>
      </c>
      <c r="C67" s="36" t="s">
        <v>106</v>
      </c>
      <c r="D67" s="37"/>
      <c r="E67" s="38"/>
      <c r="F67" s="39"/>
      <c r="G67" s="38"/>
      <c r="H67" s="39"/>
      <c r="I67" s="51"/>
    </row>
    <row r="68" spans="2:11" ht="27.75" customHeight="1" x14ac:dyDescent="0.2">
      <c r="B68" s="40"/>
      <c r="C68" s="41"/>
      <c r="D68" s="42"/>
      <c r="E68" s="43"/>
      <c r="F68" s="44"/>
      <c r="G68" s="43"/>
      <c r="H68" s="44"/>
      <c r="I68" s="52"/>
    </row>
    <row r="69" spans="2:11" ht="21" customHeight="1" x14ac:dyDescent="0.2"/>
    <row r="70" spans="2:11" ht="21" customHeight="1" x14ac:dyDescent="0.2"/>
  </sheetData>
  <sheetProtection algorithmName="SHA-512" hashValue="8fzXY6MlirTRLsJ+hU9wAtVcjMQ1wTQy3QTNNPAU+b1z6TtfwdSLWBgLvIduV7afnPwTpYZO76EXtwfx0bznUQ==" saltValue="ZXUn3n/x5db+WvQGoQHHKg==" spinCount="100000" sheet="1"/>
  <mergeCells count="3">
    <mergeCell ref="B1:F1"/>
    <mergeCell ref="H1:I1"/>
    <mergeCell ref="S3:X8"/>
  </mergeCells>
  <phoneticPr fontId="25"/>
  <conditionalFormatting sqref="B11 B16 B21 B26 B31 B36 B41 B46 B51 B56 B61 B66">
    <cfRule type="containsText" dxfId="1" priority="1" stopIfTrue="1" operator="containsText" text="女">
      <formula>NOT(ISERROR(SEARCH("女",B11)))</formula>
    </cfRule>
    <cfRule type="containsText" dxfId="0" priority="2" stopIfTrue="1" operator="containsText" text="男">
      <formula>NOT(ISERROR(SEARCH("男",B11)))</formula>
    </cfRule>
  </conditionalFormatting>
  <dataValidations count="7">
    <dataValidation type="list" allowBlank="1" showInputMessage="1" showErrorMessage="1" sqref="B11 B16 B21 B26 B31 B36 B41 B46 B51 B56 B61 B66" xr:uid="{00000000-0002-0000-0200-000000000000}">
      <formula1>$L$10:$N$10</formula1>
    </dataValidation>
    <dataValidation type="list" allowBlank="1" showInputMessage="1" showErrorMessage="1" sqref="D11 F11 H11 D13 F13 H13 D16 F16 H16 D18 F18 H18 D21 F21 H21 D23 F23 H23 D26 F26 H26 D28 F28 H28 D31 F31 H31 D33 F33 H33 D36 F36 H36 D38 F38 H38 D41 F41 H41 D43 F43 H43 D46 F46 H46 D48 F48 H48 D51 F51 H51 D53 F53 H53 D56 F56 H56 D58 F58 H58 D61 F61 H61 D63 F63 H63 D66 F66 H66 D68 F68 H68" xr:uid="{00000000-0002-0000-0200-000001000000}">
      <formula1>$O$12:$Q$12</formula1>
    </dataValidation>
    <dataValidation type="list" allowBlank="1" showInputMessage="1" showErrorMessage="1" sqref="C11 C16 C21 C26 C31 C36 C41 C46 C51 C56 C61 C66" xr:uid="{00000000-0002-0000-0200-000002000000}">
      <formula1>$L$11:$M$11</formula1>
    </dataValidation>
    <dataValidation showInputMessage="1" showErrorMessage="1" sqref="E11 G11 I11 E13 G13 E16 G16 I16 E18 G18 E21 G21 I21 E23 G23 E26 G26 I26 E28 G28 E31 G31 I31 E33 G33 E36 G36 I36 E38 G38 E41 G41 I41 E43 G43 E46 G46 I46 E48 G48 E51 G51 I51 E53 G53 E56 G56 I56 E58 G58 E61 G61 I61 E63 G63 E66 G66 I66 E68 G68" xr:uid="{00000000-0002-0000-0200-000003000000}"/>
    <dataValidation allowBlank="1" showInputMessage="1" showErrorMessage="1" sqref="I13 I18 I23 I28 I33 I38 I43 I48 I53 I58 I63 I68" xr:uid="{00000000-0002-0000-0200-000004000000}"/>
    <dataValidation type="list" allowBlank="1" showInputMessage="1" showErrorMessage="1" sqref="B13 B18 B23 B28 B33 B38 B43 B48 B53 B58 B63 B68" xr:uid="{00000000-0002-0000-0200-000005000000}">
      <formula1>$L$13:$P$13</formula1>
    </dataValidation>
    <dataValidation type="whole" allowBlank="1" showInputMessage="1" showErrorMessage="1" sqref="C13 C18 C23 C28 C33 C38 C43 C48 C53 C58 C63 C68" xr:uid="{00000000-0002-0000-0200-000006000000}">
      <formula1>1111</formula1>
      <formula2>999999</formula2>
    </dataValidation>
  </dataValidations>
  <pageMargins left="0.69930555555555596" right="0.69930555555555596" top="0.52986111111111101" bottom="3.4798611111111102"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C69"/>
  <sheetViews>
    <sheetView topLeftCell="A10" workbookViewId="0">
      <selection activeCell="G21" sqref="G21"/>
    </sheetView>
  </sheetViews>
  <sheetFormatPr defaultColWidth="9" defaultRowHeight="13" x14ac:dyDescent="0.2"/>
  <cols>
    <col min="1" max="1" width="10.26953125" customWidth="1"/>
    <col min="2" max="2" width="30.26953125" customWidth="1"/>
    <col min="3" max="3" width="22" customWidth="1"/>
  </cols>
  <sheetData>
    <row r="1" spans="1:3" x14ac:dyDescent="0.2">
      <c r="A1" s="1" t="s">
        <v>114</v>
      </c>
      <c r="B1" s="2" t="s">
        <v>115</v>
      </c>
      <c r="C1" s="3" t="s">
        <v>116</v>
      </c>
    </row>
    <row r="2" spans="1:3" x14ac:dyDescent="0.2">
      <c r="A2" s="4" t="s">
        <v>58</v>
      </c>
      <c r="B2" s="5" t="s">
        <v>117</v>
      </c>
      <c r="C2" s="5" t="s">
        <v>118</v>
      </c>
    </row>
    <row r="3" spans="1:3" x14ac:dyDescent="0.2">
      <c r="A3" s="4" t="s">
        <v>119</v>
      </c>
      <c r="B3" s="5" t="s">
        <v>120</v>
      </c>
      <c r="C3" s="5" t="s">
        <v>121</v>
      </c>
    </row>
    <row r="4" spans="1:3" x14ac:dyDescent="0.2">
      <c r="A4" s="6" t="s">
        <v>122</v>
      </c>
      <c r="B4" s="5" t="s">
        <v>123</v>
      </c>
      <c r="C4" s="5" t="s">
        <v>124</v>
      </c>
    </row>
    <row r="5" spans="1:3" x14ac:dyDescent="0.2">
      <c r="A5" s="7" t="s">
        <v>125</v>
      </c>
      <c r="B5" s="8" t="s">
        <v>126</v>
      </c>
      <c r="C5" s="8" t="s">
        <v>126</v>
      </c>
    </row>
    <row r="6" spans="1:3" x14ac:dyDescent="0.2">
      <c r="A6" s="9">
        <v>200001</v>
      </c>
      <c r="B6" s="10" t="s">
        <v>127</v>
      </c>
      <c r="C6" s="10" t="s">
        <v>128</v>
      </c>
    </row>
    <row r="7" spans="1:3" x14ac:dyDescent="0.2">
      <c r="A7" s="9">
        <v>200003</v>
      </c>
      <c r="B7" s="10" t="s">
        <v>129</v>
      </c>
      <c r="C7" s="10" t="s">
        <v>129</v>
      </c>
    </row>
    <row r="8" spans="1:3" x14ac:dyDescent="0.2">
      <c r="A8" s="9">
        <v>200005</v>
      </c>
      <c r="B8" s="10" t="s">
        <v>130</v>
      </c>
      <c r="C8" s="10" t="s">
        <v>131</v>
      </c>
    </row>
    <row r="9" spans="1:3" x14ac:dyDescent="0.2">
      <c r="A9" s="9">
        <v>200007</v>
      </c>
      <c r="B9" s="10" t="s">
        <v>132</v>
      </c>
      <c r="C9" s="10" t="s">
        <v>133</v>
      </c>
    </row>
    <row r="10" spans="1:3" x14ac:dyDescent="0.2">
      <c r="A10" s="9">
        <v>200011</v>
      </c>
      <c r="B10" s="10" t="s">
        <v>134</v>
      </c>
      <c r="C10" s="10" t="s">
        <v>135</v>
      </c>
    </row>
    <row r="11" spans="1:3" x14ac:dyDescent="0.2">
      <c r="A11" s="9">
        <v>200012</v>
      </c>
      <c r="B11" s="11" t="s">
        <v>136</v>
      </c>
      <c r="C11" s="11" t="s">
        <v>137</v>
      </c>
    </row>
    <row r="12" spans="1:3" x14ac:dyDescent="0.2">
      <c r="A12" s="12" t="s">
        <v>138</v>
      </c>
      <c r="B12" s="8" t="s">
        <v>139</v>
      </c>
      <c r="C12" s="8" t="s">
        <v>139</v>
      </c>
    </row>
    <row r="13" spans="1:3" x14ac:dyDescent="0.2">
      <c r="A13" s="9">
        <v>200016</v>
      </c>
      <c r="B13" s="10" t="s">
        <v>140</v>
      </c>
      <c r="C13" s="10" t="s">
        <v>141</v>
      </c>
    </row>
    <row r="14" spans="1:3" x14ac:dyDescent="0.2">
      <c r="A14" s="9">
        <v>200018</v>
      </c>
      <c r="B14" s="10" t="s">
        <v>142</v>
      </c>
      <c r="C14" s="10" t="s">
        <v>143</v>
      </c>
    </row>
    <row r="15" spans="1:3" x14ac:dyDescent="0.2">
      <c r="A15" s="9">
        <v>200020</v>
      </c>
      <c r="B15" s="10" t="s">
        <v>144</v>
      </c>
      <c r="C15" s="10" t="s">
        <v>145</v>
      </c>
    </row>
    <row r="16" spans="1:3" x14ac:dyDescent="0.2">
      <c r="A16" s="9">
        <v>200023</v>
      </c>
      <c r="B16" s="10" t="s">
        <v>146</v>
      </c>
      <c r="C16" s="10" t="s">
        <v>147</v>
      </c>
    </row>
    <row r="17" spans="1:3" x14ac:dyDescent="0.2">
      <c r="A17" s="9">
        <v>200024</v>
      </c>
      <c r="B17" s="10" t="s">
        <v>148</v>
      </c>
      <c r="C17" s="10" t="s">
        <v>149</v>
      </c>
    </row>
    <row r="18" spans="1:3" x14ac:dyDescent="0.2">
      <c r="A18" s="9">
        <v>200025</v>
      </c>
      <c r="B18" s="10" t="s">
        <v>150</v>
      </c>
      <c r="C18" s="10" t="s">
        <v>151</v>
      </c>
    </row>
    <row r="19" spans="1:3" x14ac:dyDescent="0.2">
      <c r="A19" s="9">
        <v>200029</v>
      </c>
      <c r="B19" s="10" t="s">
        <v>152</v>
      </c>
      <c r="C19" s="10" t="s">
        <v>153</v>
      </c>
    </row>
    <row r="20" spans="1:3" x14ac:dyDescent="0.2">
      <c r="A20" s="9">
        <v>200031</v>
      </c>
      <c r="B20" s="10" t="s">
        <v>154</v>
      </c>
      <c r="C20" s="10" t="s">
        <v>155</v>
      </c>
    </row>
    <row r="21" spans="1:3" x14ac:dyDescent="0.2">
      <c r="A21" s="9">
        <v>200032</v>
      </c>
      <c r="B21" s="10" t="s">
        <v>156</v>
      </c>
      <c r="C21" s="10" t="s">
        <v>157</v>
      </c>
    </row>
    <row r="22" spans="1:3" x14ac:dyDescent="0.2">
      <c r="A22" s="9">
        <v>200034</v>
      </c>
      <c r="B22" s="10" t="s">
        <v>158</v>
      </c>
      <c r="C22" s="10" t="s">
        <v>159</v>
      </c>
    </row>
    <row r="23" spans="1:3" x14ac:dyDescent="0.2">
      <c r="A23" s="9">
        <v>200035</v>
      </c>
      <c r="B23" s="10" t="s">
        <v>160</v>
      </c>
      <c r="C23" s="10" t="s">
        <v>161</v>
      </c>
    </row>
    <row r="24" spans="1:3" x14ac:dyDescent="0.2">
      <c r="A24" s="9">
        <v>200037</v>
      </c>
      <c r="B24" s="10" t="s">
        <v>162</v>
      </c>
      <c r="C24" s="10" t="s">
        <v>163</v>
      </c>
    </row>
    <row r="25" spans="1:3" x14ac:dyDescent="0.2">
      <c r="A25" s="9">
        <v>200039</v>
      </c>
      <c r="B25" s="10" t="s">
        <v>164</v>
      </c>
      <c r="C25" s="10" t="s">
        <v>165</v>
      </c>
    </row>
    <row r="26" spans="1:3" x14ac:dyDescent="0.2">
      <c r="A26" s="9">
        <v>200040</v>
      </c>
      <c r="B26" s="10" t="s">
        <v>166</v>
      </c>
      <c r="C26" s="10" t="s">
        <v>167</v>
      </c>
    </row>
    <row r="27" spans="1:3" x14ac:dyDescent="0.2">
      <c r="A27" s="9">
        <v>200042</v>
      </c>
      <c r="B27" s="10" t="s">
        <v>168</v>
      </c>
      <c r="C27" s="10" t="s">
        <v>169</v>
      </c>
    </row>
    <row r="28" spans="1:3" x14ac:dyDescent="0.2">
      <c r="A28" s="9">
        <v>200043</v>
      </c>
      <c r="B28" s="10" t="s">
        <v>170</v>
      </c>
      <c r="C28" s="10" t="s">
        <v>171</v>
      </c>
    </row>
    <row r="29" spans="1:3" x14ac:dyDescent="0.2">
      <c r="A29" s="9">
        <v>200045</v>
      </c>
      <c r="B29" s="10" t="s">
        <v>172</v>
      </c>
      <c r="C29" s="10" t="s">
        <v>173</v>
      </c>
    </row>
    <row r="30" spans="1:3" x14ac:dyDescent="0.2">
      <c r="A30" s="9">
        <v>200047</v>
      </c>
      <c r="B30" s="10" t="s">
        <v>174</v>
      </c>
      <c r="C30" s="10" t="s">
        <v>175</v>
      </c>
    </row>
    <row r="31" spans="1:3" x14ac:dyDescent="0.2">
      <c r="A31" s="9">
        <v>200048</v>
      </c>
      <c r="B31" s="10" t="s">
        <v>176</v>
      </c>
      <c r="C31" s="10" t="s">
        <v>177</v>
      </c>
    </row>
    <row r="32" spans="1:3" x14ac:dyDescent="0.2">
      <c r="A32" s="9">
        <v>200050</v>
      </c>
      <c r="B32" s="10" t="s">
        <v>178</v>
      </c>
      <c r="C32" s="10" t="s">
        <v>179</v>
      </c>
    </row>
    <row r="33" spans="1:3" x14ac:dyDescent="0.2">
      <c r="A33" s="9">
        <v>200051</v>
      </c>
      <c r="B33" s="10" t="s">
        <v>180</v>
      </c>
      <c r="C33" s="10" t="s">
        <v>181</v>
      </c>
    </row>
    <row r="34" spans="1:3" x14ac:dyDescent="0.2">
      <c r="A34" s="9" t="s">
        <v>182</v>
      </c>
      <c r="B34" s="10" t="s">
        <v>183</v>
      </c>
      <c r="C34" s="10" t="s">
        <v>183</v>
      </c>
    </row>
    <row r="35" spans="1:3" x14ac:dyDescent="0.2">
      <c r="A35" s="9">
        <v>200053</v>
      </c>
      <c r="B35" s="10" t="s">
        <v>184</v>
      </c>
      <c r="C35" s="10" t="s">
        <v>185</v>
      </c>
    </row>
    <row r="36" spans="1:3" x14ac:dyDescent="0.2">
      <c r="A36" s="9">
        <v>200054</v>
      </c>
      <c r="B36" s="10" t="s">
        <v>186</v>
      </c>
      <c r="C36" s="10" t="s">
        <v>187</v>
      </c>
    </row>
    <row r="37" spans="1:3" x14ac:dyDescent="0.2">
      <c r="A37" s="9">
        <v>200055</v>
      </c>
      <c r="B37" s="10" t="s">
        <v>188</v>
      </c>
      <c r="C37" s="10" t="s">
        <v>189</v>
      </c>
    </row>
    <row r="38" spans="1:3" x14ac:dyDescent="0.2">
      <c r="A38" s="9">
        <v>200056</v>
      </c>
      <c r="B38" s="10" t="s">
        <v>190</v>
      </c>
      <c r="C38" s="10" t="s">
        <v>191</v>
      </c>
    </row>
    <row r="39" spans="1:3" x14ac:dyDescent="0.2">
      <c r="A39" s="9">
        <v>200058</v>
      </c>
      <c r="B39" s="10" t="s">
        <v>192</v>
      </c>
      <c r="C39" s="10" t="s">
        <v>193</v>
      </c>
    </row>
    <row r="40" spans="1:3" x14ac:dyDescent="0.2">
      <c r="A40" s="9">
        <v>200061</v>
      </c>
      <c r="B40" s="10" t="s">
        <v>194</v>
      </c>
      <c r="C40" s="10" t="s">
        <v>195</v>
      </c>
    </row>
    <row r="41" spans="1:3" x14ac:dyDescent="0.2">
      <c r="A41" s="9">
        <v>200062</v>
      </c>
      <c r="B41" s="10" t="s">
        <v>196</v>
      </c>
      <c r="C41" s="10" t="s">
        <v>197</v>
      </c>
    </row>
    <row r="42" spans="1:3" x14ac:dyDescent="0.2">
      <c r="A42" s="9">
        <v>200063</v>
      </c>
      <c r="B42" s="10" t="s">
        <v>198</v>
      </c>
      <c r="C42" s="10" t="s">
        <v>199</v>
      </c>
    </row>
    <row r="43" spans="1:3" x14ac:dyDescent="0.2">
      <c r="A43" s="9">
        <v>200064</v>
      </c>
      <c r="B43" s="10" t="s">
        <v>200</v>
      </c>
      <c r="C43" s="10" t="s">
        <v>200</v>
      </c>
    </row>
    <row r="44" spans="1:3" x14ac:dyDescent="0.2">
      <c r="A44" s="9">
        <v>200066</v>
      </c>
      <c r="B44" s="10" t="s">
        <v>201</v>
      </c>
      <c r="C44" s="10" t="s">
        <v>202</v>
      </c>
    </row>
    <row r="45" spans="1:3" x14ac:dyDescent="0.2">
      <c r="A45" s="9">
        <v>200067</v>
      </c>
      <c r="B45" s="10" t="s">
        <v>203</v>
      </c>
      <c r="C45" s="10" t="s">
        <v>204</v>
      </c>
    </row>
    <row r="46" spans="1:3" x14ac:dyDescent="0.2">
      <c r="A46" s="9" t="s">
        <v>205</v>
      </c>
      <c r="B46" s="10" t="s">
        <v>206</v>
      </c>
      <c r="C46" s="10" t="s">
        <v>206</v>
      </c>
    </row>
    <row r="47" spans="1:3" x14ac:dyDescent="0.2">
      <c r="A47" s="12" t="s">
        <v>207</v>
      </c>
      <c r="B47" s="8" t="s">
        <v>208</v>
      </c>
      <c r="C47" s="8" t="s">
        <v>209</v>
      </c>
    </row>
    <row r="48" spans="1:3" x14ac:dyDescent="0.2">
      <c r="A48" s="9">
        <v>200076</v>
      </c>
      <c r="B48" s="10" t="s">
        <v>210</v>
      </c>
      <c r="C48" s="10" t="s">
        <v>211</v>
      </c>
    </row>
    <row r="49" spans="1:3" x14ac:dyDescent="0.2">
      <c r="A49" s="9">
        <v>200077</v>
      </c>
      <c r="B49" s="10" t="s">
        <v>212</v>
      </c>
      <c r="C49" s="10" t="s">
        <v>213</v>
      </c>
    </row>
    <row r="50" spans="1:3" x14ac:dyDescent="0.2">
      <c r="A50" s="9">
        <v>200078</v>
      </c>
      <c r="B50" s="10" t="s">
        <v>214</v>
      </c>
      <c r="C50" s="10" t="s">
        <v>215</v>
      </c>
    </row>
    <row r="51" spans="1:3" x14ac:dyDescent="0.2">
      <c r="A51" s="9">
        <v>200079</v>
      </c>
      <c r="B51" s="10" t="s">
        <v>216</v>
      </c>
      <c r="C51" s="10" t="s">
        <v>217</v>
      </c>
    </row>
    <row r="52" spans="1:3" x14ac:dyDescent="0.2">
      <c r="A52" s="12" t="s">
        <v>218</v>
      </c>
      <c r="B52" s="8" t="s">
        <v>219</v>
      </c>
      <c r="C52" s="8" t="s">
        <v>220</v>
      </c>
    </row>
    <row r="53" spans="1:3" x14ac:dyDescent="0.2">
      <c r="A53" s="9">
        <v>200081</v>
      </c>
      <c r="B53" s="10" t="s">
        <v>221</v>
      </c>
      <c r="C53" s="10" t="s">
        <v>222</v>
      </c>
    </row>
    <row r="54" spans="1:3" x14ac:dyDescent="0.2">
      <c r="A54" s="9">
        <v>200082</v>
      </c>
      <c r="B54" s="10" t="s">
        <v>223</v>
      </c>
      <c r="C54" s="10" t="s">
        <v>175</v>
      </c>
    </row>
    <row r="55" spans="1:3" x14ac:dyDescent="0.2">
      <c r="A55" s="9">
        <v>200085</v>
      </c>
      <c r="B55" s="10" t="s">
        <v>224</v>
      </c>
      <c r="C55" s="10" t="s">
        <v>225</v>
      </c>
    </row>
    <row r="56" spans="1:3" x14ac:dyDescent="0.2">
      <c r="A56" s="9">
        <v>200086</v>
      </c>
      <c r="B56" s="10" t="s">
        <v>226</v>
      </c>
      <c r="C56" s="10" t="s">
        <v>227</v>
      </c>
    </row>
    <row r="57" spans="1:3" x14ac:dyDescent="0.2">
      <c r="A57" s="9">
        <v>200087</v>
      </c>
      <c r="B57" s="10" t="s">
        <v>228</v>
      </c>
      <c r="C57" s="10" t="s">
        <v>228</v>
      </c>
    </row>
    <row r="58" spans="1:3" x14ac:dyDescent="0.2">
      <c r="A58" s="9">
        <v>200088</v>
      </c>
      <c r="B58" s="10" t="s">
        <v>229</v>
      </c>
      <c r="C58" s="10" t="s">
        <v>230</v>
      </c>
    </row>
    <row r="59" spans="1:3" x14ac:dyDescent="0.2">
      <c r="A59" s="9">
        <v>200089</v>
      </c>
      <c r="B59" s="10" t="s">
        <v>229</v>
      </c>
      <c r="C59" s="10" t="s">
        <v>231</v>
      </c>
    </row>
    <row r="60" spans="1:3" x14ac:dyDescent="0.2">
      <c r="A60" s="9">
        <v>200095</v>
      </c>
      <c r="B60" s="10" t="s">
        <v>232</v>
      </c>
      <c r="C60" s="10" t="s">
        <v>233</v>
      </c>
    </row>
    <row r="61" spans="1:3" x14ac:dyDescent="0.2">
      <c r="A61" s="9">
        <v>200102</v>
      </c>
      <c r="B61" s="10" t="s">
        <v>234</v>
      </c>
      <c r="C61" s="10" t="s">
        <v>235</v>
      </c>
    </row>
    <row r="62" spans="1:3" x14ac:dyDescent="0.2">
      <c r="A62" s="9">
        <v>200104</v>
      </c>
      <c r="B62" s="10" t="s">
        <v>236</v>
      </c>
      <c r="C62" s="10" t="s">
        <v>236</v>
      </c>
    </row>
    <row r="63" spans="1:3" x14ac:dyDescent="0.2">
      <c r="A63" s="9">
        <v>200105</v>
      </c>
      <c r="B63" s="10" t="s">
        <v>237</v>
      </c>
      <c r="C63" s="10" t="s">
        <v>238</v>
      </c>
    </row>
    <row r="64" spans="1:3" x14ac:dyDescent="0.2">
      <c r="A64" s="13" t="s">
        <v>239</v>
      </c>
      <c r="B64" s="11" t="s">
        <v>240</v>
      </c>
      <c r="C64" s="10" t="s">
        <v>241</v>
      </c>
    </row>
    <row r="65" spans="1:3" x14ac:dyDescent="0.2">
      <c r="A65" s="9">
        <v>200113</v>
      </c>
      <c r="B65" s="10" t="s">
        <v>242</v>
      </c>
      <c r="C65" s="10" t="s">
        <v>242</v>
      </c>
    </row>
    <row r="66" spans="1:3" x14ac:dyDescent="0.2">
      <c r="A66" s="9">
        <v>200115</v>
      </c>
      <c r="B66" s="10" t="s">
        <v>243</v>
      </c>
      <c r="C66" s="10" t="s">
        <v>244</v>
      </c>
    </row>
    <row r="67" spans="1:3" x14ac:dyDescent="0.2">
      <c r="A67" s="9">
        <v>200116</v>
      </c>
      <c r="B67" s="10" t="s">
        <v>245</v>
      </c>
      <c r="C67" s="10" t="s">
        <v>245</v>
      </c>
    </row>
    <row r="68" spans="1:3" x14ac:dyDescent="0.2">
      <c r="A68" s="9">
        <v>200117</v>
      </c>
      <c r="B68" s="10" t="s">
        <v>246</v>
      </c>
      <c r="C68" s="10" t="s">
        <v>242</v>
      </c>
    </row>
    <row r="69" spans="1:3" x14ac:dyDescent="0.2">
      <c r="A69" s="12"/>
      <c r="B69" s="8" t="s">
        <v>247</v>
      </c>
      <c r="C69" s="8" t="s">
        <v>248</v>
      </c>
    </row>
  </sheetData>
  <phoneticPr fontId="25"/>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注意事項</vt:lpstr>
      <vt:lpstr>個人種目申込一覧表</vt:lpstr>
      <vt:lpstr>リレー申込票</vt:lpstr>
      <vt:lpstr>団体略称一覧</vt:lpstr>
      <vt:lpstr>個人種目申込一覧表!女子</vt:lpstr>
      <vt:lpstr>個人種目申込一覧表!小学女子</vt:lpstr>
      <vt:lpstr>個人種目申込一覧表!小学男子</vt:lpstr>
      <vt:lpstr>個人種目申込一覧表!男子</vt:lpstr>
      <vt:lpstr>中学1年女子</vt:lpstr>
      <vt:lpstr>中学1年男子</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tenmei-m</dc:creator>
  <cp:lastModifiedBy>敬介 中川　</cp:lastModifiedBy>
  <cp:lastPrinted>2009-05-22T15:47:00Z</cp:lastPrinted>
  <dcterms:created xsi:type="dcterms:W3CDTF">2009-03-04T01:02:00Z</dcterms:created>
  <dcterms:modified xsi:type="dcterms:W3CDTF">2026-04-22T22:14:54Z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