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P:\2025年度\共有\Ａ：校務\ｂ：教育指導部（Ａ指導）\Ｆ　部活動\02各部活動\03陸上部\13　その他\上伊那陸協\"/>
    </mc:Choice>
  </mc:AlternateContent>
  <xr:revisionPtr revIDLastSave="0" documentId="13_ncr:1_{5F862964-12C6-4E6C-B5DB-7682A8E1BA14}" xr6:coauthVersionLast="47" xr6:coauthVersionMax="47" xr10:uidLastSave="{00000000-0000-0000-0000-000000000000}"/>
  <workbookProtection workbookAlgorithmName="SHA-512" workbookHashValue="GIuHBf6SEzA+8gQG6EUXBU/yLJtjnSIi/sm/OxnAdxG1YV0OMpYAwlncQ3hZkWnNdvmdUQiXBUNAgFAEIbGPcA==" workbookSaltValue="yZNmbID4Y979wHuF5z0o7w==" workbookSpinCount="100000" lockStructure="1"/>
  <bookViews>
    <workbookView xWindow="-108" yWindow="-108" windowWidth="23256" windowHeight="12456" activeTab="1" xr2:uid="{00000000-000D-0000-FFFF-FFFF00000000}"/>
  </bookViews>
  <sheets>
    <sheet name="注意事項" sheetId="6" r:id="rId1"/>
    <sheet name="個人種目申込一覧表" sheetId="1" r:id="rId2"/>
    <sheet name="リレー申込票" sheetId="2" r:id="rId3"/>
    <sheet name="団体略称一覧" sheetId="5" r:id="rId4"/>
  </sheets>
  <definedNames>
    <definedName name="女子">個人種目申込一覧表!$K$20:$K$22</definedName>
    <definedName name="小学女子">個人種目申込一覧表!$L$20</definedName>
    <definedName name="小学男子">個人種目申込一覧表!#REF!</definedName>
    <definedName name="男子">個人種目申込一覧表!$K$14:$K$17</definedName>
    <definedName name="中学女子">個人種目申込一覧表!#REF!</definedName>
    <definedName name="中学男子">個人種目申込一覧表!$L$14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9" i="1" l="1"/>
  <c r="C6" i="2" l="1"/>
  <c r="I6" i="2" s="1"/>
  <c r="H9" i="1" s="1"/>
  <c r="A16" i="1"/>
  <c r="A36" i="1"/>
  <c r="A56" i="1"/>
  <c r="A76" i="1"/>
  <c r="A96" i="1"/>
  <c r="K65" i="2"/>
  <c r="K60" i="2"/>
  <c r="K55" i="2"/>
  <c r="A95" i="1"/>
  <c r="A75" i="1"/>
  <c r="A55" i="1"/>
  <c r="A35" i="1"/>
  <c r="A15" i="1"/>
  <c r="K50" i="2"/>
  <c r="K45" i="2"/>
  <c r="K40" i="2"/>
  <c r="K35" i="2"/>
  <c r="K30" i="2"/>
  <c r="K25" i="2"/>
  <c r="K20" i="2"/>
  <c r="K15" i="2"/>
  <c r="K10" i="2"/>
  <c r="E6" i="2" l="1"/>
  <c r="B9" i="1"/>
  <c r="C9" i="1"/>
  <c r="G9" i="1" s="1"/>
  <c r="I9" i="1" s="1"/>
</calcChain>
</file>

<file path=xl/sharedStrings.xml><?xml version="1.0" encoding="utf-8"?>
<sst xmlns="http://schemas.openxmlformats.org/spreadsheetml/2006/main" count="310" uniqueCount="245">
  <si>
    <t>申　込
責任者</t>
    <rPh sb="0" eb="1">
      <t>サル</t>
    </rPh>
    <rPh sb="2" eb="3">
      <t>コミ</t>
    </rPh>
    <rPh sb="4" eb="7">
      <t>セキニンシャ</t>
    </rPh>
    <phoneticPr fontId="3"/>
  </si>
  <si>
    <t>氏名</t>
    <rPh sb="0" eb="2">
      <t>シメイ</t>
    </rPh>
    <phoneticPr fontId="3"/>
  </si>
  <si>
    <t>ＴＥＬ</t>
    <phoneticPr fontId="3"/>
  </si>
  <si>
    <t>Ｎｏ．</t>
    <phoneticPr fontId="3"/>
  </si>
  <si>
    <t>性別
/ｸﾗｽ</t>
    <rPh sb="0" eb="2">
      <t>セイベツ</t>
    </rPh>
    <phoneticPr fontId="3"/>
  </si>
  <si>
    <t>学年</t>
    <rPh sb="0" eb="2">
      <t>ガクネン</t>
    </rPh>
    <phoneticPr fontId="3"/>
  </si>
  <si>
    <t>氏名(半角ｶﾅ)</t>
    <rPh sb="0" eb="2">
      <t>シメイ</t>
    </rPh>
    <rPh sb="3" eb="5">
      <t>ハンカク</t>
    </rPh>
    <phoneticPr fontId="3"/>
  </si>
  <si>
    <t>記入例</t>
    <rPh sb="0" eb="2">
      <t>キニュウ</t>
    </rPh>
    <rPh sb="2" eb="3">
      <t>レイ</t>
    </rPh>
    <phoneticPr fontId="3"/>
  </si>
  <si>
    <t>参加料／種目</t>
    <rPh sb="0" eb="2">
      <t>サンカ</t>
    </rPh>
    <rPh sb="4" eb="6">
      <t>シュモク</t>
    </rPh>
    <phoneticPr fontId="3"/>
  </si>
  <si>
    <t>リレー申込票</t>
    <rPh sb="3" eb="5">
      <t>モウシコミ</t>
    </rPh>
    <rPh sb="5" eb="6">
      <t>ヒョウ</t>
    </rPh>
    <phoneticPr fontId="3"/>
  </si>
  <si>
    <t>氏名
／下段（ｶﾅ）</t>
    <rPh sb="0" eb="2">
      <t>シメイ</t>
    </rPh>
    <rPh sb="4" eb="6">
      <t>カダン</t>
    </rPh>
    <phoneticPr fontId="2"/>
  </si>
  <si>
    <t>申込種目数</t>
    <rPh sb="0" eb="2">
      <t>モウシコミ</t>
    </rPh>
    <rPh sb="2" eb="4">
      <t>シュモク</t>
    </rPh>
    <rPh sb="4" eb="5">
      <t>スウ</t>
    </rPh>
    <phoneticPr fontId="2"/>
  </si>
  <si>
    <t>参加料合計</t>
    <rPh sb="0" eb="2">
      <t>サンカ</t>
    </rPh>
    <rPh sb="2" eb="3">
      <t>リョウ</t>
    </rPh>
    <rPh sb="3" eb="5">
      <t>ゴウケイ</t>
    </rPh>
    <phoneticPr fontId="2"/>
  </si>
  <si>
    <t>略称ｶﾅ（半角）</t>
    <rPh sb="0" eb="2">
      <t>リャクショウ</t>
    </rPh>
    <rPh sb="5" eb="7">
      <t>ハンカク</t>
    </rPh>
    <phoneticPr fontId="2"/>
  </si>
  <si>
    <t>団体名称</t>
    <rPh sb="0" eb="2">
      <t>ダンタイ</t>
    </rPh>
    <rPh sb="2" eb="4">
      <t>メイショウ</t>
    </rPh>
    <phoneticPr fontId="2"/>
  </si>
  <si>
    <t>参加（のべ）人数</t>
    <rPh sb="0" eb="2">
      <t>サンカ</t>
    </rPh>
    <rPh sb="6" eb="8">
      <t>ニンズウ</t>
    </rPh>
    <phoneticPr fontId="2"/>
  </si>
  <si>
    <t>参加料</t>
    <rPh sb="0" eb="2">
      <t>サンカ</t>
    </rPh>
    <rPh sb="2" eb="3">
      <t>リョウ</t>
    </rPh>
    <phoneticPr fontId="2"/>
  </si>
  <si>
    <t>登録番号
/学年</t>
    <rPh sb="0" eb="2">
      <t>トウロク</t>
    </rPh>
    <rPh sb="2" eb="4">
      <t>バンゴウ</t>
    </rPh>
    <rPh sb="6" eb="8">
      <t>ガクネン</t>
    </rPh>
    <phoneticPr fontId="2"/>
  </si>
  <si>
    <t>参考記録</t>
    <rPh sb="0" eb="2">
      <t>サンコウ</t>
    </rPh>
    <rPh sb="2" eb="4">
      <t>キロク</t>
    </rPh>
    <phoneticPr fontId="2"/>
  </si>
  <si>
    <t>性/クラス</t>
    <rPh sb="0" eb="1">
      <t>セイ</t>
    </rPh>
    <phoneticPr fontId="2"/>
  </si>
  <si>
    <t>種　　目</t>
    <rPh sb="0" eb="1">
      <t>シュ</t>
    </rPh>
    <rPh sb="3" eb="4">
      <t>メ</t>
    </rPh>
    <phoneticPr fontId="2"/>
  </si>
  <si>
    <t>チーム枝記号</t>
    <rPh sb="3" eb="4">
      <t>エダ</t>
    </rPh>
    <rPh sb="4" eb="6">
      <t>キゴウ</t>
    </rPh>
    <phoneticPr fontId="2"/>
  </si>
  <si>
    <t>走幅跳</t>
    <rPh sb="0" eb="1">
      <t>ハシ</t>
    </rPh>
    <rPh sb="1" eb="3">
      <t>ハバト</t>
    </rPh>
    <phoneticPr fontId="2"/>
  </si>
  <si>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3"/>
  </si>
  <si>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</si>
  <si>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</si>
  <si>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申込人数/
種目数合計</t>
    <rPh sb="0" eb="2">
      <t>モウシコミ</t>
    </rPh>
    <rPh sb="2" eb="3">
      <t>ヒト</t>
    </rPh>
    <rPh sb="3" eb="4">
      <t>スウ</t>
    </rPh>
    <rPh sb="6" eb="8">
      <t>シュモク</t>
    </rPh>
    <rPh sb="8" eb="9">
      <t>スウ</t>
    </rPh>
    <rPh sb="9" eb="11">
      <t>ゴウケイ</t>
    </rPh>
    <phoneticPr fontId="3"/>
  </si>
  <si>
    <t>個人種目参加料</t>
    <rPh sb="0" eb="2">
      <t>コジン</t>
    </rPh>
    <rPh sb="2" eb="4">
      <t>シュモク</t>
    </rPh>
    <rPh sb="4" eb="6">
      <t>サンカ</t>
    </rPh>
    <rPh sb="6" eb="7">
      <t>リョウ</t>
    </rPh>
    <phoneticPr fontId="3"/>
  </si>
  <si>
    <t>リレー種目参加料</t>
    <rPh sb="3" eb="5">
      <t>シュモク</t>
    </rPh>
    <rPh sb="5" eb="7">
      <t>サンカ</t>
    </rPh>
    <rPh sb="7" eb="8">
      <t>リョウ</t>
    </rPh>
    <phoneticPr fontId="3"/>
  </si>
  <si>
    <t>参加料合計</t>
    <rPh sb="0" eb="2">
      <t>サンカ</t>
    </rPh>
    <rPh sb="2" eb="3">
      <t>リョウ</t>
    </rPh>
    <rPh sb="3" eb="5">
      <t>ゴウケイ</t>
    </rPh>
    <phoneticPr fontId="3"/>
  </si>
  <si>
    <t>(A)</t>
    <phoneticPr fontId="2"/>
  </si>
  <si>
    <t>(B)</t>
    <phoneticPr fontId="2"/>
  </si>
  <si>
    <t>(D)</t>
    <phoneticPr fontId="2"/>
  </si>
  <si>
    <t>(E)</t>
    <phoneticPr fontId="2"/>
  </si>
  <si>
    <t>(F)</t>
    <phoneticPr fontId="2"/>
  </si>
  <si>
    <t>(G)</t>
    <phoneticPr fontId="2"/>
  </si>
  <si>
    <t>ﾅﾝﾊﾞｰ</t>
    <phoneticPr fontId="3"/>
  </si>
  <si>
    <t>400m</t>
  </si>
  <si>
    <t>長野　陸子</t>
    <rPh sb="0" eb="2">
      <t>ナガノ</t>
    </rPh>
    <rPh sb="3" eb="4">
      <t>リク</t>
    </rPh>
    <rPh sb="4" eb="5">
      <t>コ</t>
    </rPh>
    <phoneticPr fontId="3"/>
  </si>
  <si>
    <t>ﾅｶﾞﾉ　ﾘｸｺ</t>
    <phoneticPr fontId="3"/>
  </si>
  <si>
    <t>団体コード</t>
  </si>
  <si>
    <t>団体名</t>
  </si>
  <si>
    <t>略称</t>
    <rPh sb="0" eb="2">
      <t>リャクショウ</t>
    </rPh>
    <phoneticPr fontId="5"/>
  </si>
  <si>
    <t>中学校</t>
    <rPh sb="0" eb="3">
      <t>チュウガッコウ</t>
    </rPh>
    <phoneticPr fontId="5"/>
  </si>
  <si>
    <t>学校略称末尾に　中　を入れる</t>
    <rPh sb="0" eb="2">
      <t>ガッコウ</t>
    </rPh>
    <rPh sb="2" eb="4">
      <t>リャクショウ</t>
    </rPh>
    <rPh sb="4" eb="6">
      <t>マツビ</t>
    </rPh>
    <rPh sb="8" eb="9">
      <t>チュウ</t>
    </rPh>
    <rPh sb="11" eb="12">
      <t>イ</t>
    </rPh>
    <phoneticPr fontId="5"/>
  </si>
  <si>
    <t>学校略称末尾に　高　を入れる</t>
    <rPh sb="0" eb="2">
      <t>ガッコウ</t>
    </rPh>
    <rPh sb="2" eb="4">
      <t>リャクショウ</t>
    </rPh>
    <rPh sb="4" eb="6">
      <t>マツビ</t>
    </rPh>
    <rPh sb="8" eb="9">
      <t>コウ</t>
    </rPh>
    <rPh sb="11" eb="12">
      <t>イ</t>
    </rPh>
    <phoneticPr fontId="5"/>
  </si>
  <si>
    <t>200036</t>
  </si>
  <si>
    <t>eA長野</t>
    <rPh sb="2" eb="4">
      <t>ナガノ</t>
    </rPh>
    <phoneticPr fontId="2"/>
  </si>
  <si>
    <t>eA長野</t>
  </si>
  <si>
    <t>上田市陸上競技協会</t>
  </si>
  <si>
    <t>上田陸協</t>
  </si>
  <si>
    <t>養命酒</t>
    <phoneticPr fontId="2"/>
  </si>
  <si>
    <t>養命酒</t>
  </si>
  <si>
    <t>伊那市陸上競技協会</t>
    <phoneticPr fontId="2"/>
  </si>
  <si>
    <t>伊那市陸協</t>
    <rPh sb="0" eb="3">
      <t>イナシ</t>
    </rPh>
    <rPh sb="3" eb="5">
      <t>リッキョウ</t>
    </rPh>
    <phoneticPr fontId="5"/>
  </si>
  <si>
    <t>駒ヶ根市陸上競技協会</t>
    <phoneticPr fontId="2"/>
  </si>
  <si>
    <t>駒ヶ根市陸協</t>
    <rPh sb="0" eb="4">
      <t>コマガネシ</t>
    </rPh>
    <rPh sb="4" eb="6">
      <t>リッキョウ</t>
    </rPh>
    <phoneticPr fontId="5"/>
  </si>
  <si>
    <t>箕輪町陸上競技協会</t>
    <phoneticPr fontId="2"/>
  </si>
  <si>
    <t>箕輪町陸協</t>
    <rPh sb="0" eb="3">
      <t>ミノワマチ</t>
    </rPh>
    <rPh sb="3" eb="5">
      <t>リッキョウ</t>
    </rPh>
    <phoneticPr fontId="5"/>
  </si>
  <si>
    <t>スポーツプラザヤマトヤ</t>
    <phoneticPr fontId="2"/>
  </si>
  <si>
    <t>ヤマトヤ</t>
    <phoneticPr fontId="5"/>
  </si>
  <si>
    <t>200014</t>
  </si>
  <si>
    <t>阿智村ＲＣ</t>
    <rPh sb="0" eb="3">
      <t>アチムラ</t>
    </rPh>
    <phoneticPr fontId="2"/>
  </si>
  <si>
    <t>阿智村ＲＣ</t>
  </si>
  <si>
    <t>安曇野陸上競技協会</t>
    <rPh sb="2" eb="3">
      <t>ノ</t>
    </rPh>
    <phoneticPr fontId="5"/>
  </si>
  <si>
    <t>安曇野陸協</t>
  </si>
  <si>
    <t>東筑摩郡陸上競技協会</t>
  </si>
  <si>
    <t>東筑摩陸協</t>
  </si>
  <si>
    <t>上田日本無線㈱</t>
  </si>
  <si>
    <t>上田日本無線</t>
  </si>
  <si>
    <t>長野市陸上競技協会</t>
  </si>
  <si>
    <t>長野市陸協</t>
  </si>
  <si>
    <t>山二発條株式会社</t>
    <rPh sb="0" eb="1">
      <t>ヤマ</t>
    </rPh>
    <rPh sb="1" eb="2">
      <t>ニ</t>
    </rPh>
    <rPh sb="2" eb="4">
      <t>ハツジョウ</t>
    </rPh>
    <rPh sb="4" eb="8">
      <t>カブシキガイシャ</t>
    </rPh>
    <phoneticPr fontId="5"/>
  </si>
  <si>
    <t>山二発條</t>
  </si>
  <si>
    <t>塩尻市市役所</t>
    <rPh sb="2" eb="3">
      <t>シ</t>
    </rPh>
    <rPh sb="3" eb="6">
      <t>シヤクショ</t>
    </rPh>
    <phoneticPr fontId="2"/>
  </si>
  <si>
    <t>塩尻市役所</t>
  </si>
  <si>
    <t>須坂陸上競技協会</t>
  </si>
  <si>
    <t>須坂陸協</t>
  </si>
  <si>
    <t>松本市陸上競技協会</t>
  </si>
  <si>
    <t>松本市陸協</t>
  </si>
  <si>
    <t>木曽郡陸上競技協会</t>
  </si>
  <si>
    <t>木曽郡陸協</t>
  </si>
  <si>
    <t>北安曇郡陸上競技協会</t>
  </si>
  <si>
    <t>北安郡陸協</t>
  </si>
  <si>
    <t>セイコーエプソン</t>
  </si>
  <si>
    <t>ｾｲｺｰｴﾌﾟｿﾝ</t>
  </si>
  <si>
    <t>塩尻市陸上競技協会</t>
    <rPh sb="2" eb="3">
      <t>シ</t>
    </rPh>
    <phoneticPr fontId="2"/>
  </si>
  <si>
    <t>塩尻市陸協</t>
  </si>
  <si>
    <t>大町市陸上競技協会</t>
  </si>
  <si>
    <t>大町市陸協</t>
  </si>
  <si>
    <t>諏訪南ＰＣ</t>
  </si>
  <si>
    <t>諏訪南PC</t>
  </si>
  <si>
    <t>長野マラソンクラブ</t>
  </si>
  <si>
    <t>長野MC</t>
  </si>
  <si>
    <t>上伊那教員クラブ</t>
    <phoneticPr fontId="2"/>
  </si>
  <si>
    <t>上伊那教員ｸﾗﾌﾞ</t>
    <rPh sb="0" eb="3">
      <t>カミイナ</t>
    </rPh>
    <rPh sb="3" eb="5">
      <t>キョウイン</t>
    </rPh>
    <phoneticPr fontId="5"/>
  </si>
  <si>
    <t>上水内郡陸上競技協会</t>
  </si>
  <si>
    <t>上水内陸協</t>
  </si>
  <si>
    <t>長野高専</t>
  </si>
  <si>
    <t>白馬アスレチッククラブ</t>
  </si>
  <si>
    <t>白馬ＡＣ</t>
    <phoneticPr fontId="5"/>
  </si>
  <si>
    <t>信州大学こまくさAC</t>
    <rPh sb="0" eb="2">
      <t>シンシュウ</t>
    </rPh>
    <rPh sb="2" eb="4">
      <t>ダイガク</t>
    </rPh>
    <phoneticPr fontId="2"/>
  </si>
  <si>
    <t>信大ＡＣ</t>
    <phoneticPr fontId="5"/>
  </si>
  <si>
    <t>200052</t>
    <phoneticPr fontId="2"/>
  </si>
  <si>
    <t>アルプスツール</t>
    <phoneticPr fontId="2"/>
  </si>
  <si>
    <t>アルプスツール</t>
  </si>
  <si>
    <t>飯田陸上競技クラブ</t>
    <rPh sb="0" eb="2">
      <t>イイダ</t>
    </rPh>
    <rPh sb="2" eb="4">
      <t>リクジョウ</t>
    </rPh>
    <rPh sb="4" eb="6">
      <t>キョウギ</t>
    </rPh>
    <phoneticPr fontId="2"/>
  </si>
  <si>
    <t>飯田陸上クラブ</t>
    <rPh sb="0" eb="2">
      <t>イイダ</t>
    </rPh>
    <rPh sb="2" eb="4">
      <t>リクジョウ</t>
    </rPh>
    <phoneticPr fontId="5"/>
  </si>
  <si>
    <t>辰野町陸上競技協会</t>
    <phoneticPr fontId="2"/>
  </si>
  <si>
    <t>辰野町陸協</t>
    <rPh sb="0" eb="2">
      <t>タツノ</t>
    </rPh>
    <rPh sb="2" eb="3">
      <t>マチ</t>
    </rPh>
    <rPh sb="3" eb="5">
      <t>リッキョウ</t>
    </rPh>
    <phoneticPr fontId="5"/>
  </si>
  <si>
    <t>トーハツ株式会社</t>
    <rPh sb="4" eb="8">
      <t>カブシキガイシャ</t>
    </rPh>
    <phoneticPr fontId="2"/>
  </si>
  <si>
    <t>トーハツ</t>
    <phoneticPr fontId="5"/>
  </si>
  <si>
    <t>スターズ</t>
  </si>
  <si>
    <t>ＳＴＡＳ</t>
    <phoneticPr fontId="5"/>
  </si>
  <si>
    <t>岡谷市陸上競技協会</t>
  </si>
  <si>
    <t>岡谷市陸協</t>
  </si>
  <si>
    <t>茅野市陸上競技協会</t>
  </si>
  <si>
    <t>茅野市陸協</t>
  </si>
  <si>
    <t>富士見町体育協会陸上競技部</t>
  </si>
  <si>
    <t>富士見体協</t>
  </si>
  <si>
    <t>諏訪市陸上競技協会</t>
  </si>
  <si>
    <t>諏訪市陸協</t>
  </si>
  <si>
    <t>いよだAC</t>
  </si>
  <si>
    <t>京セラ長野</t>
  </si>
  <si>
    <t>京ｾﾗ長野</t>
  </si>
  <si>
    <t>下諏訪町体育協会</t>
  </si>
  <si>
    <t>下諏訪町体協</t>
  </si>
  <si>
    <t>200071</t>
    <phoneticPr fontId="2"/>
  </si>
  <si>
    <t>シナノＡＣ</t>
    <phoneticPr fontId="2"/>
  </si>
  <si>
    <t>シナノＡＣ</t>
  </si>
  <si>
    <t>200075</t>
  </si>
  <si>
    <t>飯田市陸上競技協会</t>
    <rPh sb="0" eb="3">
      <t>イイダシ</t>
    </rPh>
    <rPh sb="3" eb="5">
      <t>リクジョウ</t>
    </rPh>
    <rPh sb="5" eb="7">
      <t>キョウギ</t>
    </rPh>
    <rPh sb="7" eb="9">
      <t>キョウカイ</t>
    </rPh>
    <phoneticPr fontId="2"/>
  </si>
  <si>
    <t>飯田市陸協</t>
    <rPh sb="0" eb="3">
      <t>イイダシ</t>
    </rPh>
    <rPh sb="3" eb="5">
      <t>リッキョウ</t>
    </rPh>
    <phoneticPr fontId="5"/>
  </si>
  <si>
    <t>飯山市陸上競技協会</t>
  </si>
  <si>
    <t>飯山市陸協</t>
  </si>
  <si>
    <t>上高井郡陸上競技協会</t>
  </si>
  <si>
    <t>上高井郡陸協</t>
  </si>
  <si>
    <t>北佐久郡陸上競技協会</t>
  </si>
  <si>
    <t>北佐久郡陸協</t>
  </si>
  <si>
    <t>小諸市陸上競技協会</t>
  </si>
  <si>
    <t>小諸市陸協</t>
  </si>
  <si>
    <t>200080</t>
  </si>
  <si>
    <t>下伊那郡陸上競技協会</t>
  </si>
  <si>
    <t>下伊那郡陸協</t>
    <rPh sb="0" eb="3">
      <t>シモイナ</t>
    </rPh>
    <rPh sb="3" eb="4">
      <t>グン</t>
    </rPh>
    <rPh sb="4" eb="6">
      <t>リッキョウ</t>
    </rPh>
    <phoneticPr fontId="5"/>
  </si>
  <si>
    <t>下高井郡陸上競技協会</t>
  </si>
  <si>
    <t>下高井郡陸協</t>
  </si>
  <si>
    <t>下水内郡陸上競技協会</t>
  </si>
  <si>
    <t>中野市陸上競技協会</t>
  </si>
  <si>
    <t>中野市陸協</t>
  </si>
  <si>
    <t>千曲市陸上競技協会</t>
    <rPh sb="0" eb="2">
      <t>センキョク</t>
    </rPh>
    <rPh sb="2" eb="3">
      <t>シ</t>
    </rPh>
    <rPh sb="3" eb="5">
      <t>リクジョウ</t>
    </rPh>
    <rPh sb="5" eb="7">
      <t>キョウギ</t>
    </rPh>
    <rPh sb="7" eb="9">
      <t>キョウカイ</t>
    </rPh>
    <phoneticPr fontId="2"/>
  </si>
  <si>
    <t>千曲市陸協</t>
  </si>
  <si>
    <t>松本自衛隊</t>
    <rPh sb="0" eb="2">
      <t>マツモト</t>
    </rPh>
    <rPh sb="2" eb="5">
      <t>ジエイタイ</t>
    </rPh>
    <phoneticPr fontId="5"/>
  </si>
  <si>
    <t>松本自衛隊</t>
  </si>
  <si>
    <t>南佐久郡陸上競技協会</t>
  </si>
  <si>
    <t>南佐久郡陸協</t>
    <rPh sb="3" eb="4">
      <t>グン</t>
    </rPh>
    <phoneticPr fontId="5"/>
  </si>
  <si>
    <t>小県郡陸協</t>
  </si>
  <si>
    <t>ＴＯＫＡＩ　ＡＴＨＬＥＴＩＣ　ＣＬＵＢ　NAGANO</t>
  </si>
  <si>
    <t>TOKAI.A.C</t>
  </si>
  <si>
    <t>株式会社ｼﾞｪﾙﾓ</t>
    <rPh sb="0" eb="4">
      <t>カブシキガイシャ</t>
    </rPh>
    <phoneticPr fontId="2"/>
  </si>
  <si>
    <t>ジェルモ</t>
    <phoneticPr fontId="5"/>
  </si>
  <si>
    <t>昭和電工大町</t>
    <rPh sb="0" eb="2">
      <t>ショウワ</t>
    </rPh>
    <rPh sb="2" eb="4">
      <t>デンコウ</t>
    </rPh>
    <rPh sb="4" eb="6">
      <t>オオマチ</t>
    </rPh>
    <phoneticPr fontId="5"/>
  </si>
  <si>
    <t>昭和電工大町</t>
  </si>
  <si>
    <t>東御市陸上競技協会</t>
    <rPh sb="0" eb="1">
      <t>ヒガシ</t>
    </rPh>
    <rPh sb="1" eb="2">
      <t>オン</t>
    </rPh>
    <rPh sb="2" eb="3">
      <t>シ</t>
    </rPh>
    <phoneticPr fontId="5"/>
  </si>
  <si>
    <t>東御市陸協</t>
  </si>
  <si>
    <t>200109</t>
  </si>
  <si>
    <t>信州大学医学部陸上部</t>
  </si>
  <si>
    <t>信大医学部</t>
    <rPh sb="0" eb="2">
      <t>シンダイ</t>
    </rPh>
    <rPh sb="2" eb="5">
      <t>イガクブ</t>
    </rPh>
    <phoneticPr fontId="5"/>
  </si>
  <si>
    <t>長野電子</t>
    <rPh sb="0" eb="2">
      <t>ナガノ</t>
    </rPh>
    <rPh sb="2" eb="4">
      <t>デンシ</t>
    </rPh>
    <phoneticPr fontId="5"/>
  </si>
  <si>
    <t>長野電子</t>
  </si>
  <si>
    <t>佐久長聖教員クラブ</t>
    <rPh sb="0" eb="2">
      <t>サク</t>
    </rPh>
    <rPh sb="2" eb="3">
      <t>チョウ</t>
    </rPh>
    <rPh sb="3" eb="4">
      <t>セイ</t>
    </rPh>
    <rPh sb="4" eb="6">
      <t>キョウイン</t>
    </rPh>
    <phoneticPr fontId="5"/>
  </si>
  <si>
    <t>佐久長聖教員</t>
    <rPh sb="0" eb="2">
      <t>サク</t>
    </rPh>
    <rPh sb="2" eb="4">
      <t>チョウセイ</t>
    </rPh>
    <rPh sb="4" eb="6">
      <t>キョウイン</t>
    </rPh>
    <phoneticPr fontId="5"/>
  </si>
  <si>
    <t>ＨＩＯＫＩ</t>
  </si>
  <si>
    <t>松川村アスリートクラブ</t>
    <rPh sb="0" eb="3">
      <t>マツカワムラ</t>
    </rPh>
    <phoneticPr fontId="5"/>
  </si>
  <si>
    <t>ptarmigans長野・ＡＣ</t>
    <rPh sb="10" eb="12">
      <t>ナガノ</t>
    </rPh>
    <phoneticPr fontId="2"/>
  </si>
  <si>
    <t>ターミガンズ</t>
    <phoneticPr fontId="5"/>
  </si>
  <si>
    <t>上位所属/ｶﾃｺﾞﾘ</t>
    <rPh sb="0" eb="2">
      <t>ジョウイ</t>
    </rPh>
    <rPh sb="2" eb="4">
      <t>ショゾク</t>
    </rPh>
    <phoneticPr fontId="3"/>
  </si>
  <si>
    <t>中学のみの大会（＝中体連大会）以外の大会</t>
    <rPh sb="0" eb="2">
      <t>チュウガク</t>
    </rPh>
    <rPh sb="5" eb="7">
      <t>タイカイ</t>
    </rPh>
    <rPh sb="9" eb="12">
      <t>チュウタイレン</t>
    </rPh>
    <rPh sb="12" eb="14">
      <t>タイカイ</t>
    </rPh>
    <rPh sb="15" eb="17">
      <t>イガイ</t>
    </rPh>
    <rPh sb="18" eb="20">
      <t>タイカイ</t>
    </rPh>
    <phoneticPr fontId="5"/>
  </si>
  <si>
    <t>高校のみの大会（＝高体連大会）以外の大会</t>
    <rPh sb="0" eb="2">
      <t>コウコウ</t>
    </rPh>
    <rPh sb="5" eb="7">
      <t>タイカイ</t>
    </rPh>
    <rPh sb="9" eb="10">
      <t>タカ</t>
    </rPh>
    <rPh sb="10" eb="11">
      <t>カラダ</t>
    </rPh>
    <rPh sb="11" eb="12">
      <t>レン</t>
    </rPh>
    <rPh sb="12" eb="14">
      <t>タイカイ</t>
    </rPh>
    <rPh sb="15" eb="17">
      <t>イガイ</t>
    </rPh>
    <rPh sb="18" eb="20">
      <t>タイカイ</t>
    </rPh>
    <phoneticPr fontId="5"/>
  </si>
  <si>
    <t>高等学校</t>
    <rPh sb="0" eb="2">
      <t>コウトウ</t>
    </rPh>
    <rPh sb="2" eb="4">
      <t>ガッコウ</t>
    </rPh>
    <phoneticPr fontId="5"/>
  </si>
  <si>
    <t>大学</t>
    <rPh sb="0" eb="2">
      <t>ダイガク</t>
    </rPh>
    <phoneticPr fontId="8"/>
  </si>
  <si>
    <t>学校略称末尾に　大　を入れる</t>
    <rPh sb="0" eb="2">
      <t>ガッコウ</t>
    </rPh>
    <rPh sb="2" eb="4">
      <t>リャクショウ</t>
    </rPh>
    <rPh sb="4" eb="6">
      <t>マツビ</t>
    </rPh>
    <rPh sb="8" eb="9">
      <t>ダイ</t>
    </rPh>
    <rPh sb="11" eb="12">
      <t>イ</t>
    </rPh>
    <phoneticPr fontId="5"/>
  </si>
  <si>
    <t>すべての大会</t>
    <rPh sb="4" eb="6">
      <t>タイカイ</t>
    </rPh>
    <phoneticPr fontId="8"/>
  </si>
  <si>
    <t>長野工業高等専門学校</t>
    <rPh sb="0" eb="2">
      <t>ナガノ</t>
    </rPh>
    <rPh sb="2" eb="4">
      <t>コウギョウ</t>
    </rPh>
    <rPh sb="4" eb="6">
      <t>コウトウ</t>
    </rPh>
    <rPh sb="6" eb="8">
      <t>センモン</t>
    </rPh>
    <rPh sb="8" eb="10">
      <t>ガッコウ</t>
    </rPh>
    <phoneticPr fontId="9"/>
  </si>
  <si>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</si>
  <si>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M</t>
    <phoneticPr fontId="2"/>
  </si>
  <si>
    <t>D</t>
    <phoneticPr fontId="2"/>
  </si>
  <si>
    <t>【エントリー全般についての注意】</t>
    <rPh sb="6" eb="8">
      <t>ゼンパン</t>
    </rPh>
    <rPh sb="13" eb="15">
      <t>チュウイ</t>
    </rPh>
    <phoneticPr fontId="2"/>
  </si>
  <si>
    <t>（１）エントリーと参加料納付について</t>
    <rPh sb="9" eb="12">
      <t>サンカリョウ</t>
    </rPh>
    <rPh sb="12" eb="14">
      <t>ノウフ</t>
    </rPh>
    <phoneticPr fontId="2"/>
  </si>
  <si>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2"/>
  </si>
  <si>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2"/>
  </si>
  <si>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2"/>
  </si>
  <si>
    <t>（２）エントリーファイル入力について</t>
    <rPh sb="12" eb="14">
      <t>ニュウリョク</t>
    </rPh>
    <phoneticPr fontId="2"/>
  </si>
  <si>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</si>
  <si>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2"/>
  </si>
  <si>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2"/>
  </si>
  <si>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2"/>
  </si>
  <si>
    <t>　です。</t>
    <phoneticPr fontId="2"/>
  </si>
  <si>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2"/>
  </si>
  <si>
    <t>　変えてください。（例：#4kyoka_entryfile を #4kyoka_長野高 に変更）</t>
    <rPh sb="1" eb="2">
      <t>カ</t>
    </rPh>
    <rPh sb="10" eb="11">
      <t>レイ</t>
    </rPh>
    <rPh sb="40" eb="42">
      <t>ナガノ</t>
    </rPh>
    <rPh sb="42" eb="43">
      <t>タカ</t>
    </rPh>
    <rPh sb="45" eb="47">
      <t>ヘンコウ</t>
    </rPh>
    <phoneticPr fontId="2"/>
  </si>
  <si>
    <t>　</t>
    <phoneticPr fontId="2"/>
  </si>
  <si>
    <t>※シートの削除・挿入などはしないでください。</t>
    <rPh sb="5" eb="7">
      <t>サクジョ</t>
    </rPh>
    <rPh sb="8" eb="10">
      <t>ソウニュウ</t>
    </rPh>
    <phoneticPr fontId="11"/>
  </si>
  <si>
    <t>住所/備考</t>
    <rPh sb="0" eb="2">
      <t>ジュウショ</t>
    </rPh>
    <rPh sb="3" eb="5">
      <t>ビコウ</t>
    </rPh>
    <phoneticPr fontId="3"/>
  </si>
  <si>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2"/>
  </si>
  <si>
    <t>女子</t>
    <rPh sb="0" eb="2">
      <t>ジョシ</t>
    </rPh>
    <phoneticPr fontId="3"/>
  </si>
  <si>
    <t>男子</t>
    <rPh sb="0" eb="2">
      <t>ダンシ</t>
    </rPh>
    <phoneticPr fontId="2"/>
  </si>
  <si>
    <t>女子</t>
    <rPh sb="0" eb="2">
      <t>ジョシ</t>
    </rPh>
    <phoneticPr fontId="2"/>
  </si>
  <si>
    <t>個人種目申込一覧表／上伊那陸上競技協会</t>
    <rPh sb="0" eb="2">
      <t>コジン</t>
    </rPh>
    <rPh sb="2" eb="4">
      <t>シュモク</t>
    </rPh>
    <rPh sb="4" eb="6">
      <t>モウシコミ</t>
    </rPh>
    <rPh sb="6" eb="8">
      <t>イチラン</t>
    </rPh>
    <rPh sb="8" eb="9">
      <t>ヒョウ</t>
    </rPh>
    <rPh sb="10" eb="13">
      <t>カミイナ</t>
    </rPh>
    <rPh sb="13" eb="15">
      <t>リクジョウ</t>
    </rPh>
    <rPh sb="15" eb="17">
      <t>キョウギ</t>
    </rPh>
    <rPh sb="17" eb="19">
      <t>キョウカイ</t>
    </rPh>
    <phoneticPr fontId="3"/>
  </si>
  <si>
    <t>上伊那陸上競技協会　</t>
    <rPh sb="0" eb="3">
      <t>カミイナ</t>
    </rPh>
    <rPh sb="3" eb="5">
      <t>リクジョウ</t>
    </rPh>
    <rPh sb="5" eb="7">
      <t>キョウギ</t>
    </rPh>
    <rPh sb="7" eb="9">
      <t>キョウカイ</t>
    </rPh>
    <phoneticPr fontId="3"/>
  </si>
  <si>
    <t>XSPO GROWES NAGANO</t>
    <phoneticPr fontId="8"/>
  </si>
  <si>
    <t>xspoナガノ</t>
    <phoneticPr fontId="8"/>
  </si>
  <si>
    <t>RUN JOY</t>
    <phoneticPr fontId="8"/>
  </si>
  <si>
    <t>箕輪 Track and Field Club</t>
    <phoneticPr fontId="2"/>
  </si>
  <si>
    <t>箕輪TFC</t>
    <rPh sb="0" eb="2">
      <t>ミノワ</t>
    </rPh>
    <phoneticPr fontId="8"/>
  </si>
  <si>
    <t>上伊那陸上競技協会</t>
    <phoneticPr fontId="2"/>
  </si>
  <si>
    <t>上伊那陸協</t>
    <rPh sb="0" eb="3">
      <t>カミイナ</t>
    </rPh>
    <rPh sb="3" eb="5">
      <t>リッキョウ</t>
    </rPh>
    <phoneticPr fontId="5"/>
  </si>
  <si>
    <t>(C)</t>
    <phoneticPr fontId="2"/>
  </si>
  <si>
    <r>
      <t>略称</t>
    </r>
    <r>
      <rPr>
        <sz val="10"/>
        <color indexed="8"/>
        <rFont val="ＭＳ Ｐゴシック"/>
        <family val="3"/>
        <charset val="128"/>
      </rPr>
      <t xml:space="preserve">（全角7文字以内）
</t>
    </r>
    <r>
      <rPr>
        <b/>
        <sz val="7"/>
        <color rgb="FFFF0000"/>
        <rFont val="ＭＳ Ｐゴシック"/>
        <family val="3"/>
        <charset val="128"/>
      </rPr>
      <t>略称末尾に「大」「高」「中」「小」</t>
    </r>
    <rPh sb="27" eb="28">
      <t>ショウ</t>
    </rPh>
    <phoneticPr fontId="2"/>
  </si>
  <si>
    <t>《実施個人種目一覧》</t>
    <rPh sb="1" eb="3">
      <t>ジッシ</t>
    </rPh>
    <rPh sb="3" eb="5">
      <t>コジン</t>
    </rPh>
    <rPh sb="5" eb="7">
      <t>シュモク</t>
    </rPh>
    <rPh sb="7" eb="9">
      <t>イチラン</t>
    </rPh>
    <phoneticPr fontId="2"/>
  </si>
  <si>
    <t>小学男子</t>
    <rPh sb="0" eb="2">
      <t>ショウガク</t>
    </rPh>
    <rPh sb="2" eb="4">
      <t>ダンシ</t>
    </rPh>
    <phoneticPr fontId="2"/>
  </si>
  <si>
    <t>800m</t>
    <phoneticPr fontId="2"/>
  </si>
  <si>
    <t>1500m</t>
    <phoneticPr fontId="2"/>
  </si>
  <si>
    <t>3000m</t>
    <phoneticPr fontId="2"/>
  </si>
  <si>
    <t>5000m</t>
    <phoneticPr fontId="2"/>
  </si>
  <si>
    <t>小学女子</t>
    <rPh sb="0" eb="2">
      <t>ショウガク</t>
    </rPh>
    <rPh sb="2" eb="4">
      <t>ジョシ</t>
    </rPh>
    <phoneticPr fontId="2"/>
  </si>
  <si>
    <t>ﾁｰﾑ枝番号</t>
    <rPh sb="3" eb="6">
      <t>エダバンゴウ</t>
    </rPh>
    <phoneticPr fontId="2"/>
  </si>
  <si>
    <t>800m</t>
  </si>
  <si>
    <t>（３）エントリーの送付・入金</t>
    <phoneticPr fontId="11"/>
  </si>
  <si>
    <t>必要事項を記入したエントリーファイルは、要項指定のアドレスに送信してください。</t>
  </si>
  <si>
    <t>エントリー情報入力画面を開いて、</t>
  </si>
  <si>
    <t>①上伊那陸協主催の大会の場合。</t>
  </si>
  <si>
    <t>　　krk.entry@gmail.com　（南信陸協の場合は、アドレスが変わります）</t>
  </si>
  <si>
    <t>②メールの件名は「○○○（大会名）△△△（団体名）」とし、本文は記入不要です。</t>
  </si>
  <si>
    <t>　※訂正・追加の場合は、訂正分・追加分だけでなく、改めて全データを入力したファイルを送信してください。</t>
  </si>
  <si>
    <t>　※追加訂正の場合、本文へその旨入力してください。</t>
  </si>
  <si>
    <t>③参加料入金</t>
  </si>
  <si>
    <t>　※エントリー締め切りの時点で、大会運営が始まり必要費用が発生します。如何なる場合も返金ができません。</t>
  </si>
  <si>
    <t>　　ご理解ください。</t>
  </si>
  <si>
    <t>　※振込名の前に、大会指定番号と登録団体名を記入してください。</t>
  </si>
  <si>
    <t>4×100mR</t>
    <phoneticPr fontId="2"/>
  </si>
  <si>
    <t>２０２５上伊那ディスタンストライアル　４×１００ｍ専用</t>
    <rPh sb="4" eb="7">
      <t>カミイナ</t>
    </rPh>
    <rPh sb="25" eb="27">
      <t>センヨウ</t>
    </rPh>
    <phoneticPr fontId="2"/>
  </si>
  <si>
    <r>
      <t xml:space="preserve">【大会別特記事項】
○参考記録を必ず入力すること。
　4×100mRも分表示です。
　（例）1分02秒75　→　10275 と入力
</t>
    </r>
    <r>
      <rPr>
        <b/>
        <sz val="18"/>
        <color rgb="FFFF0000"/>
        <rFont val="ＭＳ Ｐゴシック"/>
        <family val="3"/>
        <charset val="128"/>
      </rPr>
      <t xml:space="preserve"> ※参加料は、当日TICにて支払うこと。</t>
    </r>
    <r>
      <rPr>
        <b/>
        <sz val="12"/>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35" eb="36">
      <t>フン</t>
    </rPh>
    <rPh sb="36" eb="38">
      <t>ヒョウジ</t>
    </rPh>
    <rPh sb="44" eb="45">
      <t>レイ</t>
    </rPh>
    <rPh sb="47" eb="48">
      <t>フン</t>
    </rPh>
    <rPh sb="50" eb="51">
      <t>ビョウ</t>
    </rPh>
    <rPh sb="63" eb="65">
      <t>ニュウリョク</t>
    </rPh>
    <rPh sb="69" eb="72">
      <t>サンカリョウ</t>
    </rPh>
    <rPh sb="74" eb="76">
      <t>トウジツ</t>
    </rPh>
    <rPh sb="81" eb="83">
      <t>シハラ</t>
    </rPh>
    <phoneticPr fontId="2"/>
  </si>
  <si>
    <r>
      <rPr>
        <b/>
        <sz val="16"/>
        <color indexed="8"/>
        <rFont val="ＭＳ Ｐゴシック"/>
        <family val="3"/>
        <charset val="128"/>
      </rPr>
      <t>【大会別特記事項】</t>
    </r>
    <r>
      <rPr>
        <b/>
        <sz val="12"/>
        <color indexed="8"/>
        <rFont val="ＭＳ Ｐゴシック"/>
        <family val="3"/>
        <charset val="128"/>
      </rPr>
      <t xml:space="preserve">
○参考記録を必ず入力のこと。分表示です。
</t>
    </r>
    <r>
      <rPr>
        <b/>
        <sz val="12"/>
        <color indexed="10"/>
        <rFont val="ＭＳ Ｐゴシック"/>
        <family val="3"/>
        <charset val="128"/>
      </rPr>
      <t xml:space="preserve">○上位所属/ｶﾃｺﾞﾘを選択すると、参加料が確定します。該当する項目を選択してください。
○性別/ｸﾗｽを選択すると、該当の種目がドロップダウンで選択できるようになります。
</t>
    </r>
    <r>
      <rPr>
        <b/>
        <sz val="14"/>
        <color indexed="10"/>
        <rFont val="ＭＳ Ｐゴシック"/>
        <family val="3"/>
        <charset val="128"/>
      </rPr>
      <t xml:space="preserve">※ファイル名「25distance_entryfile」の「entryfile」の箇所を、個人名もしくはチーム名に直してください。
※「25distance_」の部分は絶対に変えないでください。
※9月2日（火）締め切り
</t>
    </r>
    <r>
      <rPr>
        <b/>
        <i/>
        <u val="double"/>
        <sz val="14"/>
        <color rgb="FF006600"/>
        <rFont val="ＭＳ Ｐゴシック"/>
        <family val="3"/>
        <charset val="128"/>
      </rPr>
      <t>※参加料は、当日TICにて支払うこと。</t>
    </r>
    <rPh sb="223" eb="224">
      <t>カ</t>
    </rPh>
    <rPh sb="231" eb="234">
      <t>サンカリョウ</t>
    </rPh>
    <rPh sb="236" eb="238">
      <t>トウジツ</t>
    </rPh>
    <rPh sb="243" eb="245">
      <t>シハラ</t>
    </rPh>
    <phoneticPr fontId="2"/>
  </si>
  <si>
    <t>※参加料は、当日TICにて支払うこと。</t>
    <phoneticPr fontId="2"/>
  </si>
  <si>
    <t>一般・高校生</t>
    <rPh sb="0" eb="2">
      <t>イッパン</t>
    </rPh>
    <rPh sb="3" eb="6">
      <t>コウコウセイ</t>
    </rPh>
    <phoneticPr fontId="2"/>
  </si>
  <si>
    <t>中学生</t>
    <rPh sb="0" eb="3">
      <t>チュウガクセイ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</si>
</sst>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6"/>
      <name val="ＭＳ 明朝"/>
      <family val="1"/>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9"/>
      <color indexed="10"/>
      <name val="ＭＳ Ｐゴシック"/>
      <family val="3"/>
      <charset val="128"/>
    </font>
    <font>
      <sz val="11"/>
      <color theme="1"/>
      <name val="ＭＳ Ｐゴシック"/>
      <family val="3"/>
      <charset val="128"/>
      <scheme val="minor"/>
    </font>
    <font>
      <sz val="10"/>
      <color theme="0"/>
      <name val="ＭＳ Ｐゴシック"/>
      <family val="3"/>
      <charset val="128"/>
    </font>
    <font>
      <b/>
      <sz val="7"/>
      <color rgb="FFFF0000"/>
      <name val="ＭＳ Ｐゴシック"/>
      <family val="3"/>
      <charset val="128"/>
    </font>
    <font>
      <b/>
      <sz val="12"/>
      <color indexed="10"/>
      <name val="ＭＳ Ｐゴシック"/>
      <family val="3"/>
      <charset val="128"/>
    </font>
    <font>
      <b/>
      <sz val="14"/>
      <color indexed="10"/>
      <name val="ＭＳ Ｐゴシック"/>
      <family val="3"/>
      <charset val="128"/>
    </font>
    <font>
      <b/>
      <sz val="16"/>
      <color indexed="8"/>
      <name val="ＭＳ Ｐゴシック"/>
      <family val="3"/>
      <charset val="128"/>
    </font>
    <font>
      <b/>
      <sz val="14"/>
      <color indexed="21"/>
      <name val="ＭＳ Ｐゴシック"/>
      <family val="3"/>
      <charset val="128"/>
    </font>
    <font>
      <b/>
      <sz val="14"/>
      <color theme="1"/>
      <name val="ＭＳ Ｐゴシック"/>
      <family val="3"/>
      <charset val="128"/>
    </font>
    <font>
      <b/>
      <sz val="18"/>
      <color rgb="FFFF0000"/>
      <name val="ＭＳ Ｐゴシック"/>
      <family val="3"/>
      <charset val="128"/>
    </font>
    <font>
      <b/>
      <i/>
      <u val="double"/>
      <sz val="14"/>
      <color rgb="FF006600"/>
      <name val="ＭＳ Ｐゴシック"/>
      <family val="3"/>
      <charset val="128"/>
    </font>
    <font>
      <b/>
      <sz val="14"/>
      <color rgb="FFFF0000"/>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rgb="FFFFC000"/>
        <bgColor indexed="64"/>
      </patternFill>
    </fill>
    <fill>
      <patternFill patternType="solid">
        <fgColor theme="0"/>
        <bgColor indexed="64"/>
      </patternFill>
    </fill>
    <fill>
      <patternFill patternType="solid">
        <fgColor rgb="FF66FFCC"/>
        <bgColor indexed="64"/>
      </patternFill>
    </fill>
    <fill>
      <patternFill patternType="solid">
        <fgColor rgb="FFCC99FF"/>
        <bgColor indexed="64"/>
      </patternFill>
    </fill>
    <fill>
      <patternFill patternType="solid">
        <fgColor indexed="44"/>
        <bgColor indexed="64"/>
      </patternFill>
    </fill>
    <fill>
      <patternFill patternType="solid">
        <fgColor theme="1"/>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s>
  <cellStyleXfs count="3">
    <xf numFmtId="0" fontId="0" fillId="0" borderId="0">
      <alignment vertical="center"/>
    </xf>
    <xf numFmtId="0" fontId="23" fillId="0" borderId="0">
      <alignment vertical="center"/>
    </xf>
    <xf numFmtId="0" fontId="1" fillId="0" borderId="0"/>
  </cellStyleXfs>
  <cellXfs count="20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2"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49" fontId="15" fillId="0" borderId="0" xfId="0" applyNumberFormat="1" applyFont="1" applyAlignment="1">
      <alignment horizontal="center" vertical="center"/>
    </xf>
    <xf numFmtId="49" fontId="0" fillId="0" borderId="0" xfId="0" applyNumberFormat="1" applyAlignment="1">
      <alignment vertical="center" wrapText="1"/>
    </xf>
    <xf numFmtId="0" fontId="0" fillId="0" borderId="7" xfId="0" applyBorder="1">
      <alignment vertical="center"/>
    </xf>
    <xf numFmtId="0" fontId="16" fillId="0" borderId="8" xfId="0" applyFont="1" applyBorder="1" applyAlignment="1">
      <alignment horizontal="center" vertical="center" wrapText="1"/>
    </xf>
    <xf numFmtId="0" fontId="0" fillId="0" borderId="9" xfId="0" applyBorder="1" applyAlignment="1">
      <alignment vertical="center" wrapText="1"/>
    </xf>
    <xf numFmtId="0" fontId="16" fillId="0" borderId="10" xfId="0" applyFont="1" applyBorder="1" applyAlignment="1">
      <alignment horizontal="center" vertical="center" wrapText="1"/>
    </xf>
    <xf numFmtId="0" fontId="0" fillId="0" borderId="11" xfId="0" applyBorder="1" applyAlignment="1">
      <alignment vertical="center" wrapText="1"/>
    </xf>
    <xf numFmtId="0" fontId="17" fillId="0" borderId="0" xfId="0" applyFont="1">
      <alignment vertical="center"/>
    </xf>
    <xf numFmtId="0" fontId="16" fillId="0" borderId="0" xfId="0" applyFont="1" applyAlignment="1">
      <alignment horizontal="center" vertical="center" wrapText="1"/>
    </xf>
    <xf numFmtId="0" fontId="0" fillId="0" borderId="12" xfId="0" applyBorder="1" applyAlignment="1">
      <alignment horizontal="center" vertical="center"/>
    </xf>
    <xf numFmtId="0" fontId="0" fillId="0" borderId="0" xfId="0" applyAlignment="1">
      <alignment vertical="top"/>
    </xf>
    <xf numFmtId="0" fontId="0" fillId="0" borderId="0" xfId="0" applyAlignment="1">
      <alignment vertical="center" wrapText="1"/>
    </xf>
    <xf numFmtId="0" fontId="18" fillId="0" borderId="0" xfId="0" applyFont="1">
      <alignment vertical="center"/>
    </xf>
    <xf numFmtId="0" fontId="0" fillId="0" borderId="0" xfId="0" applyAlignment="1">
      <alignment vertical="top" wrapText="1"/>
    </xf>
    <xf numFmtId="0" fontId="13" fillId="0" borderId="0" xfId="0" applyFont="1" applyAlignment="1">
      <alignment vertical="center" wrapText="1"/>
    </xf>
    <xf numFmtId="0" fontId="13" fillId="0" borderId="0" xfId="0" applyFont="1" applyAlignment="1">
      <alignment horizontal="center" vertical="center"/>
    </xf>
    <xf numFmtId="0" fontId="13" fillId="0" borderId="0" xfId="0" applyFont="1">
      <alignment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17" xfId="0" applyBorder="1" applyAlignment="1">
      <alignment horizontal="center" vertical="center" wrapText="1"/>
    </xf>
    <xf numFmtId="0" fontId="17" fillId="0" borderId="3"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Protection="1">
      <alignment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2" borderId="25" xfId="0" applyFill="1" applyBorder="1" applyProtection="1">
      <alignment vertical="center"/>
      <protection locked="0"/>
    </xf>
    <xf numFmtId="0" fontId="0" fillId="2" borderId="26" xfId="0" applyFill="1" applyBorder="1" applyProtection="1">
      <alignment vertical="center"/>
      <protection locked="0"/>
    </xf>
    <xf numFmtId="0" fontId="14" fillId="2" borderId="6" xfId="0" applyFont="1" applyFill="1" applyBorder="1" applyAlignment="1" applyProtection="1">
      <alignment horizontal="center" vertical="center"/>
      <protection locked="0"/>
    </xf>
    <xf numFmtId="0" fontId="0" fillId="2" borderId="27" xfId="0" applyFill="1" applyBorder="1" applyProtection="1">
      <alignment vertical="center"/>
      <protection locked="0"/>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2" fillId="3" borderId="0" xfId="0" applyFont="1" applyFill="1">
      <alignment vertical="center"/>
    </xf>
    <xf numFmtId="0" fontId="0" fillId="4" borderId="1" xfId="0" applyFill="1" applyBorder="1">
      <alignment vertical="center"/>
    </xf>
    <xf numFmtId="0" fontId="0" fillId="4" borderId="1" xfId="0" applyFill="1" applyBorder="1" applyAlignment="1">
      <alignment horizontal="center" vertical="center"/>
    </xf>
    <xf numFmtId="49" fontId="7" fillId="2" borderId="28" xfId="1" applyNumberFormat="1" applyFont="1" applyFill="1" applyBorder="1" applyAlignment="1">
      <alignment horizontal="center" vertical="center" shrinkToFit="1"/>
    </xf>
    <xf numFmtId="49" fontId="7" fillId="2" borderId="29" xfId="1" applyNumberFormat="1" applyFont="1" applyFill="1" applyBorder="1" applyAlignment="1">
      <alignment horizontal="center" vertical="center"/>
    </xf>
    <xf numFmtId="49" fontId="7" fillId="2" borderId="30" xfId="1" applyNumberFormat="1" applyFont="1" applyFill="1" applyBorder="1" applyAlignment="1">
      <alignment horizontal="center" vertical="center"/>
    </xf>
    <xf numFmtId="49" fontId="22" fillId="3" borderId="12" xfId="1" applyNumberFormat="1" applyFont="1" applyFill="1" applyBorder="1" applyAlignment="1">
      <alignment vertical="center" shrinkToFit="1"/>
    </xf>
    <xf numFmtId="0" fontId="22" fillId="3" borderId="12" xfId="1" applyFont="1" applyFill="1" applyBorder="1" applyAlignment="1">
      <alignment vertical="center" shrinkToFit="1"/>
    </xf>
    <xf numFmtId="49" fontId="6" fillId="3" borderId="31" xfId="1" applyNumberFormat="1" applyFont="1" applyFill="1" applyBorder="1" applyAlignment="1">
      <alignment vertical="center" shrinkToFit="1"/>
    </xf>
    <xf numFmtId="0" fontId="6" fillId="3" borderId="12" xfId="1" applyFont="1" applyFill="1" applyBorder="1" applyAlignment="1">
      <alignment vertical="center" shrinkToFit="1"/>
    </xf>
    <xf numFmtId="49" fontId="6" fillId="3" borderId="32" xfId="0" applyNumberFormat="1" applyFont="1" applyFill="1" applyBorder="1" applyAlignment="1">
      <alignment vertical="center" shrinkToFit="1"/>
    </xf>
    <xf numFmtId="0" fontId="6" fillId="3" borderId="12" xfId="0" applyFont="1" applyFill="1" applyBorder="1" applyAlignment="1">
      <alignment vertical="center" shrinkToFit="1"/>
    </xf>
    <xf numFmtId="49" fontId="6" fillId="3" borderId="32" xfId="1" applyNumberFormat="1" applyFont="1" applyFill="1" applyBorder="1" applyAlignment="1">
      <alignment vertical="center" shrinkToFit="1"/>
    </xf>
    <xf numFmtId="49" fontId="21" fillId="3" borderId="32" xfId="0" applyNumberFormat="1" applyFont="1" applyFill="1" applyBorder="1" applyAlignment="1">
      <alignment vertical="center" shrinkToFit="1"/>
    </xf>
    <xf numFmtId="0" fontId="21" fillId="3" borderId="12" xfId="0" applyFont="1" applyFill="1" applyBorder="1" applyAlignment="1">
      <alignment vertical="center" shrinkToFit="1"/>
    </xf>
    <xf numFmtId="49" fontId="22" fillId="3" borderId="31" xfId="1" applyNumberFormat="1" applyFont="1" applyFill="1" applyBorder="1" applyAlignment="1">
      <alignment vertical="center" shrinkToFit="1"/>
    </xf>
    <xf numFmtId="0" fontId="0" fillId="5" borderId="34"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0" fillId="6" borderId="0" xfId="0" applyFont="1" applyFill="1">
      <alignment vertical="center"/>
    </xf>
    <xf numFmtId="0" fontId="10" fillId="0" borderId="0" xfId="0" applyFont="1">
      <alignment vertical="center"/>
    </xf>
    <xf numFmtId="0" fontId="10" fillId="0" borderId="0" xfId="0" applyFont="1" applyAlignment="1">
      <alignment horizontal="left" vertical="center"/>
    </xf>
    <xf numFmtId="0" fontId="17" fillId="2" borderId="39"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0" fillId="2" borderId="41" xfId="0" applyFill="1" applyBorder="1" applyProtection="1">
      <alignment vertical="center"/>
      <protection locked="0"/>
    </xf>
    <xf numFmtId="0" fontId="0" fillId="2" borderId="42" xfId="0" applyFill="1" applyBorder="1" applyProtection="1">
      <alignment vertical="center"/>
      <protection locked="0"/>
    </xf>
    <xf numFmtId="0" fontId="14" fillId="0" borderId="7" xfId="0" applyFont="1" applyBorder="1" applyAlignment="1">
      <alignment horizontal="center" vertical="center"/>
    </xf>
    <xf numFmtId="0" fontId="0" fillId="0" borderId="0" xfId="0" applyAlignment="1">
      <alignment horizontal="right" vertical="center"/>
    </xf>
    <xf numFmtId="0" fontId="19" fillId="0" borderId="0" xfId="0" applyFont="1" applyAlignment="1">
      <alignment horizontal="right" vertical="center"/>
    </xf>
    <xf numFmtId="0" fontId="5" fillId="0" borderId="0" xfId="0" applyFont="1" applyAlignment="1">
      <alignment horizontal="right" vertical="center"/>
    </xf>
    <xf numFmtId="0" fontId="6" fillId="3" borderId="12" xfId="2" applyFont="1" applyFill="1" applyBorder="1" applyAlignment="1">
      <alignment vertical="center" shrinkToFit="1"/>
    </xf>
    <xf numFmtId="0" fontId="6" fillId="3" borderId="32" xfId="2" applyFont="1" applyFill="1" applyBorder="1" applyAlignment="1">
      <alignment horizontal="left" vertical="center" shrinkToFit="1"/>
    </xf>
    <xf numFmtId="0" fontId="24" fillId="9" borderId="38" xfId="0" applyFont="1" applyFill="1" applyBorder="1" applyAlignment="1" applyProtection="1">
      <alignment horizontal="center" vertical="center"/>
      <protection locked="0"/>
    </xf>
    <xf numFmtId="0" fontId="17" fillId="10" borderId="39" xfId="0" applyFont="1" applyFill="1" applyBorder="1" applyAlignment="1" applyProtection="1">
      <alignment horizontal="center" vertical="center" wrapText="1"/>
      <protection locked="0"/>
    </xf>
    <xf numFmtId="0" fontId="17" fillId="10" borderId="40" xfId="0" applyFont="1" applyFill="1" applyBorder="1" applyAlignment="1" applyProtection="1">
      <alignment horizontal="center" vertical="center" wrapText="1"/>
      <protection locked="0"/>
    </xf>
    <xf numFmtId="0" fontId="0" fillId="10" borderId="66" xfId="0" applyFill="1" applyBorder="1" applyAlignment="1" applyProtection="1">
      <alignment horizontal="center" vertical="center"/>
      <protection locked="0"/>
    </xf>
    <xf numFmtId="0" fontId="0" fillId="10" borderId="24" xfId="0" applyFill="1" applyBorder="1" applyProtection="1">
      <alignment vertical="center"/>
      <protection locked="0"/>
    </xf>
    <xf numFmtId="0" fontId="0" fillId="10" borderId="35" xfId="0" applyFill="1" applyBorder="1" applyAlignment="1" applyProtection="1">
      <alignment horizontal="center" vertical="center"/>
      <protection locked="0"/>
    </xf>
    <xf numFmtId="0" fontId="0" fillId="10" borderId="25" xfId="0" applyFill="1" applyBorder="1" applyProtection="1">
      <alignment vertical="center"/>
      <protection locked="0"/>
    </xf>
    <xf numFmtId="0" fontId="0" fillId="10" borderId="65" xfId="0" applyFill="1" applyBorder="1" applyAlignment="1" applyProtection="1">
      <alignment horizontal="center" vertical="center"/>
      <protection locked="0"/>
    </xf>
    <xf numFmtId="0" fontId="0" fillId="10" borderId="21" xfId="0" applyFill="1" applyBorder="1" applyProtection="1">
      <alignment vertical="center"/>
      <protection locked="0"/>
    </xf>
    <xf numFmtId="0" fontId="0" fillId="10" borderId="22" xfId="0" applyFill="1" applyBorder="1" applyAlignment="1" applyProtection="1">
      <alignment horizontal="center" vertical="center"/>
      <protection locked="0"/>
    </xf>
    <xf numFmtId="0" fontId="0" fillId="10" borderId="23" xfId="0" applyFill="1" applyBorder="1" applyProtection="1">
      <alignment vertical="center"/>
      <protection locked="0"/>
    </xf>
    <xf numFmtId="0" fontId="0" fillId="10" borderId="67" xfId="0" applyFill="1" applyBorder="1" applyAlignment="1" applyProtection="1">
      <alignment horizontal="center" vertical="center"/>
      <protection locked="0"/>
    </xf>
    <xf numFmtId="0" fontId="0" fillId="10" borderId="26" xfId="0" applyFill="1" applyBorder="1" applyProtection="1">
      <alignment vertical="center"/>
      <protection locked="0"/>
    </xf>
    <xf numFmtId="0" fontId="0" fillId="10" borderId="19" xfId="0" applyFill="1" applyBorder="1" applyAlignment="1" applyProtection="1">
      <alignment horizontal="center" vertical="center"/>
      <protection locked="0"/>
    </xf>
    <xf numFmtId="0" fontId="0" fillId="10" borderId="41" xfId="0" applyFill="1" applyBorder="1" applyProtection="1">
      <alignment vertical="center"/>
      <protection locked="0"/>
    </xf>
    <xf numFmtId="0" fontId="0" fillId="10" borderId="63" xfId="0" applyFill="1" applyBorder="1" applyAlignment="1" applyProtection="1">
      <alignment horizontal="center" vertical="center"/>
      <protection locked="0"/>
    </xf>
    <xf numFmtId="0" fontId="0" fillId="10" borderId="69" xfId="0" applyFill="1" applyBorder="1" applyProtection="1">
      <alignment vertical="center"/>
      <protection locked="0"/>
    </xf>
    <xf numFmtId="0" fontId="0" fillId="10" borderId="68" xfId="0" applyFill="1" applyBorder="1" applyAlignment="1" applyProtection="1">
      <alignment horizontal="center" vertical="center"/>
      <protection locked="0"/>
    </xf>
    <xf numFmtId="0" fontId="0" fillId="10" borderId="36" xfId="0" applyFill="1" applyBorder="1" applyAlignment="1" applyProtection="1">
      <alignment horizontal="center" vertical="center"/>
      <protection locked="0"/>
    </xf>
    <xf numFmtId="0" fontId="0" fillId="10" borderId="42" xfId="0" applyFill="1" applyBorder="1" applyProtection="1">
      <alignment vertical="center"/>
      <protection locked="0"/>
    </xf>
    <xf numFmtId="0" fontId="14" fillId="10" borderId="6" xfId="0" applyFont="1" applyFill="1" applyBorder="1" applyAlignment="1" applyProtection="1">
      <alignment horizontal="center" vertical="center"/>
      <protection locked="0"/>
    </xf>
    <xf numFmtId="0" fontId="17" fillId="0" borderId="57" xfId="0" applyFont="1" applyBorder="1" applyAlignment="1">
      <alignment horizontal="center" vertical="center" wrapText="1"/>
    </xf>
    <xf numFmtId="0" fontId="14" fillId="0" borderId="1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4" xfId="0" applyFont="1" applyBorder="1" applyAlignment="1">
      <alignment horizontal="center" vertical="center" shrinkToFit="1"/>
    </xf>
    <xf numFmtId="0" fontId="5" fillId="0" borderId="0" xfId="0" applyFont="1">
      <alignment vertical="center"/>
    </xf>
    <xf numFmtId="0" fontId="5" fillId="0" borderId="0" xfId="0" applyFont="1" applyAlignment="1">
      <alignment vertical="center" shrinkToFit="1"/>
    </xf>
    <xf numFmtId="0" fontId="0" fillId="11" borderId="44" xfId="0" applyFill="1" applyBorder="1" applyAlignment="1">
      <alignment horizontal="center" vertical="center"/>
    </xf>
    <xf numFmtId="0" fontId="4" fillId="12" borderId="12" xfId="0" applyFont="1" applyFill="1" applyBorder="1" applyAlignment="1">
      <alignment horizontal="center" vertical="center" wrapText="1"/>
    </xf>
    <xf numFmtId="0" fontId="4" fillId="12" borderId="12" xfId="0" applyFont="1" applyFill="1" applyBorder="1" applyAlignment="1">
      <alignment horizontal="center" vertical="center"/>
    </xf>
    <xf numFmtId="49" fontId="29" fillId="0" borderId="0" xfId="0" applyNumberFormat="1" applyFont="1">
      <alignment vertical="center"/>
    </xf>
    <xf numFmtId="0" fontId="4" fillId="5" borderId="12" xfId="0" applyFont="1" applyFill="1" applyBorder="1" applyAlignment="1">
      <alignment horizontal="center" vertical="center" wrapText="1"/>
    </xf>
    <xf numFmtId="0" fontId="0" fillId="4" borderId="45" xfId="0" applyFill="1" applyBorder="1">
      <alignment vertical="center"/>
    </xf>
    <xf numFmtId="0" fontId="0" fillId="4" borderId="45" xfId="0" applyFill="1" applyBorder="1" applyAlignment="1">
      <alignment horizontal="center" vertical="center"/>
    </xf>
    <xf numFmtId="0" fontId="0" fillId="11" borderId="72" xfId="0" applyFill="1" applyBorder="1" applyAlignment="1">
      <alignment horizontal="center" vertical="center"/>
    </xf>
    <xf numFmtId="0" fontId="17" fillId="0" borderId="0" xfId="0" applyFont="1" applyAlignment="1">
      <alignment vertical="center" wrapText="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6" fontId="0" fillId="9" borderId="6" xfId="0" applyNumberFormat="1" applyFill="1" applyBorder="1" applyAlignment="1" applyProtection="1">
      <alignment horizontal="center" vertical="center"/>
      <protection hidden="1"/>
    </xf>
    <xf numFmtId="5" fontId="0" fillId="0" borderId="4" xfId="0" applyNumberFormat="1" applyBorder="1" applyAlignment="1" applyProtection="1">
      <alignment horizontal="center" vertical="center"/>
      <protection hidden="1"/>
    </xf>
    <xf numFmtId="5" fontId="0" fillId="0" borderId="7" xfId="0" applyNumberFormat="1" applyBorder="1" applyAlignment="1" applyProtection="1">
      <alignment horizontal="center" vertical="center"/>
      <protection hidden="1"/>
    </xf>
    <xf numFmtId="176" fontId="0" fillId="0" borderId="5"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8" fontId="0" fillId="0" borderId="6" xfId="0" applyNumberFormat="1" applyBorder="1" applyAlignment="1" applyProtection="1">
      <alignment horizontal="center" vertical="center"/>
      <protection hidden="1"/>
    </xf>
    <xf numFmtId="176" fontId="0" fillId="0" borderId="6" xfId="0" applyNumberFormat="1" applyBorder="1" applyAlignment="1" applyProtection="1">
      <alignment horizontal="center" vertical="center"/>
      <protection hidden="1"/>
    </xf>
    <xf numFmtId="0" fontId="0" fillId="0" borderId="0" xfId="0" applyAlignment="1">
      <alignment horizontal="center" vertical="center"/>
    </xf>
    <xf numFmtId="0" fontId="0" fillId="13" borderId="2" xfId="0" applyFill="1" applyBorder="1" applyProtection="1">
      <alignment vertical="center"/>
      <protection locked="0"/>
    </xf>
    <xf numFmtId="0" fontId="0" fillId="13" borderId="2" xfId="0" applyFill="1" applyBorder="1" applyAlignment="1" applyProtection="1">
      <alignment horizontal="center" vertical="center" shrinkToFit="1"/>
      <protection locked="0"/>
    </xf>
    <xf numFmtId="0" fontId="0" fillId="13" borderId="14" xfId="0" applyFill="1" applyBorder="1" applyAlignment="1">
      <alignment horizontal="center" vertical="center"/>
    </xf>
    <xf numFmtId="0" fontId="0" fillId="13" borderId="12" xfId="0" applyFill="1" applyBorder="1" applyProtection="1">
      <alignment vertical="center"/>
      <protection locked="0"/>
    </xf>
    <xf numFmtId="0" fontId="0" fillId="13" borderId="12" xfId="0" applyFill="1" applyBorder="1" applyAlignment="1" applyProtection="1">
      <alignment horizontal="center" vertical="center" shrinkToFit="1"/>
      <protection locked="0"/>
    </xf>
    <xf numFmtId="0" fontId="0" fillId="13" borderId="43" xfId="0" applyFill="1" applyBorder="1" applyAlignment="1">
      <alignment horizontal="center" vertical="center"/>
    </xf>
    <xf numFmtId="0" fontId="0" fillId="13" borderId="7" xfId="0" applyFill="1" applyBorder="1" applyProtection="1">
      <alignment vertical="center"/>
      <protection locked="0"/>
    </xf>
    <xf numFmtId="0" fontId="0" fillId="13" borderId="7" xfId="0" applyFill="1" applyBorder="1" applyAlignment="1" applyProtection="1">
      <alignment horizontal="center" vertical="center" shrinkToFit="1"/>
      <protection locked="0"/>
    </xf>
    <xf numFmtId="0" fontId="0" fillId="13" borderId="5" xfId="0" applyFill="1" applyBorder="1" applyAlignment="1">
      <alignment horizontal="center" vertical="center"/>
    </xf>
    <xf numFmtId="0" fontId="0" fillId="13" borderId="1" xfId="0" applyFill="1" applyBorder="1" applyProtection="1">
      <alignment vertical="center"/>
      <protection locked="0"/>
    </xf>
    <xf numFmtId="0" fontId="0" fillId="13" borderId="1" xfId="0" applyFill="1" applyBorder="1" applyAlignment="1" applyProtection="1">
      <alignment horizontal="center" vertical="center" shrinkToFit="1"/>
      <protection locked="0"/>
    </xf>
    <xf numFmtId="0" fontId="0" fillId="13" borderId="44" xfId="0" applyFill="1" applyBorder="1" applyAlignment="1">
      <alignment horizontal="center" vertical="center"/>
    </xf>
    <xf numFmtId="0" fontId="0" fillId="13" borderId="45" xfId="0" applyFill="1" applyBorder="1" applyProtection="1">
      <alignment vertical="center"/>
      <protection locked="0"/>
    </xf>
    <xf numFmtId="0" fontId="0" fillId="13" borderId="45" xfId="0" applyFill="1" applyBorder="1" applyAlignment="1" applyProtection="1">
      <alignment horizontal="center" vertical="center" shrinkToFit="1"/>
      <protection locked="0"/>
    </xf>
    <xf numFmtId="0" fontId="0" fillId="13" borderId="72" xfId="0" applyFill="1" applyBorder="1" applyAlignment="1">
      <alignment horizontal="center" vertical="center"/>
    </xf>
    <xf numFmtId="49" fontId="30" fillId="13" borderId="12" xfId="0" applyNumberFormat="1" applyFont="1" applyFill="1" applyBorder="1" applyAlignment="1">
      <alignment horizontal="center" vertical="center"/>
    </xf>
    <xf numFmtId="0" fontId="10" fillId="6" borderId="0" xfId="0" applyFont="1" applyFill="1" applyAlignment="1">
      <alignment horizontal="left" vertical="center"/>
    </xf>
    <xf numFmtId="0" fontId="10" fillId="7" borderId="0" xfId="0" applyFont="1" applyFill="1" applyAlignment="1">
      <alignment horizontal="left" vertical="center"/>
    </xf>
    <xf numFmtId="0" fontId="0" fillId="13" borderId="45" xfId="0" applyFill="1" applyBorder="1" applyAlignment="1" applyProtection="1">
      <alignment horizontal="center" vertical="center"/>
      <protection locked="0"/>
    </xf>
    <xf numFmtId="0" fontId="0" fillId="13" borderId="1" xfId="0" applyFill="1" applyBorder="1" applyAlignment="1" applyProtection="1">
      <alignment horizontal="center" vertical="center"/>
      <protection locked="0"/>
    </xf>
    <xf numFmtId="0" fontId="0" fillId="13" borderId="49" xfId="0" applyFill="1" applyBorder="1" applyAlignment="1" applyProtection="1">
      <alignment horizontal="center" vertical="center"/>
      <protection locked="0"/>
    </xf>
    <xf numFmtId="0" fontId="0" fillId="13" borderId="12" xfId="0" applyFill="1" applyBorder="1" applyAlignment="1" applyProtection="1">
      <alignment horizontal="center" vertical="center"/>
      <protection locked="0"/>
    </xf>
    <xf numFmtId="0" fontId="0" fillId="13" borderId="7" xfId="0" applyFill="1" applyBorder="1" applyAlignment="1" applyProtection="1">
      <alignment horizontal="center" vertical="center"/>
      <protection locked="0"/>
    </xf>
    <xf numFmtId="0" fontId="0" fillId="13" borderId="71"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49" fontId="0" fillId="10" borderId="7" xfId="0" applyNumberFormat="1" applyFill="1" applyBorder="1" applyAlignment="1" applyProtection="1">
      <alignment horizontal="left" vertical="center"/>
      <protection locked="0"/>
    </xf>
    <xf numFmtId="49" fontId="0" fillId="10" borderId="5" xfId="0" applyNumberFormat="1" applyFill="1" applyBorder="1" applyAlignment="1" applyProtection="1">
      <alignment horizontal="left" vertical="center"/>
      <protection locked="0"/>
    </xf>
    <xf numFmtId="49" fontId="0" fillId="10" borderId="46" xfId="0" applyNumberFormat="1" applyFill="1" applyBorder="1" applyAlignment="1" applyProtection="1">
      <alignment horizontal="left" vertical="center"/>
      <protection locked="0"/>
    </xf>
    <xf numFmtId="49" fontId="0" fillId="10" borderId="32" xfId="0" applyNumberFormat="1" applyFill="1" applyBorder="1" applyAlignment="1" applyProtection="1">
      <alignment horizontal="left" vertical="center"/>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0" fillId="4" borderId="49" xfId="0" applyFill="1" applyBorder="1" applyAlignment="1">
      <alignment horizontal="center" vertical="center"/>
    </xf>
    <xf numFmtId="0" fontId="0" fillId="4" borderId="71" xfId="0" applyFill="1" applyBorder="1" applyAlignment="1">
      <alignment horizontal="center" vertical="center"/>
    </xf>
    <xf numFmtId="0" fontId="0" fillId="0" borderId="13" xfId="0" applyBorder="1" applyAlignment="1">
      <alignment horizontal="center" vertical="center"/>
    </xf>
    <xf numFmtId="0" fontId="0" fillId="13" borderId="2" xfId="0" applyFill="1" applyBorder="1" applyAlignment="1" applyProtection="1">
      <alignment horizontal="center" vertical="center"/>
      <protection locked="0"/>
    </xf>
    <xf numFmtId="0" fontId="0" fillId="4" borderId="51" xfId="0" applyFill="1" applyBorder="1" applyAlignment="1">
      <alignment horizontal="center" vertical="center"/>
    </xf>
    <xf numFmtId="0" fontId="0" fillId="4" borderId="70" xfId="0" applyFill="1" applyBorder="1" applyAlignment="1">
      <alignment horizontal="center" vertical="center"/>
    </xf>
    <xf numFmtId="0" fontId="0" fillId="4" borderId="1" xfId="0" applyFill="1" applyBorder="1" applyAlignment="1">
      <alignment horizontal="center" vertical="center"/>
    </xf>
    <xf numFmtId="0" fontId="0" fillId="4" borderId="45"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33" fillId="0" borderId="73" xfId="0" applyFont="1" applyBorder="1" applyAlignment="1">
      <alignment horizontal="center" vertical="center"/>
    </xf>
    <xf numFmtId="0" fontId="14" fillId="0" borderId="73" xfId="0" applyFont="1" applyBorder="1" applyAlignment="1">
      <alignment horizontal="center" vertical="center"/>
    </xf>
    <xf numFmtId="0" fontId="0" fillId="0" borderId="0" xfId="0"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xf>
    <xf numFmtId="0" fontId="0" fillId="8" borderId="53" xfId="0" applyFill="1" applyBorder="1" applyAlignment="1">
      <alignment horizontal="center" vertical="center"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wrapText="1"/>
    </xf>
    <xf numFmtId="0" fontId="0" fillId="0" borderId="17" xfId="0" applyBorder="1" applyAlignment="1">
      <alignment horizontal="center" vertical="center"/>
    </xf>
    <xf numFmtId="49" fontId="0" fillId="10" borderId="58" xfId="0" applyNumberFormat="1" applyFill="1" applyBorder="1" applyAlignment="1" applyProtection="1">
      <alignment horizontal="left" vertical="center"/>
      <protection locked="0"/>
    </xf>
    <xf numFmtId="49" fontId="0" fillId="10" borderId="47" xfId="0" applyNumberFormat="1" applyFill="1" applyBorder="1" applyAlignment="1" applyProtection="1">
      <alignment horizontal="left" vertical="center"/>
      <protection locked="0"/>
    </xf>
    <xf numFmtId="49" fontId="0" fillId="10" borderId="52" xfId="0" applyNumberFormat="1" applyFill="1" applyBorder="1" applyAlignment="1" applyProtection="1">
      <alignment horizontal="left" vertical="center"/>
      <protection locked="0"/>
    </xf>
    <xf numFmtId="49" fontId="0" fillId="10" borderId="46" xfId="0" applyNumberFormat="1" applyFill="1" applyBorder="1" applyAlignment="1" applyProtection="1">
      <alignment horizontal="center" vertical="center"/>
      <protection locked="0"/>
    </xf>
    <xf numFmtId="49" fontId="0" fillId="10" borderId="47" xfId="0" applyNumberFormat="1" applyFill="1" applyBorder="1" applyAlignment="1" applyProtection="1">
      <alignment horizontal="center" vertical="center"/>
      <protection locked="0"/>
    </xf>
    <xf numFmtId="49" fontId="0" fillId="10" borderId="48" xfId="0" applyNumberFormat="1" applyFill="1" applyBorder="1" applyAlignment="1" applyProtection="1">
      <alignment horizontal="center" vertical="center" shrinkToFit="1"/>
      <protection locked="0"/>
    </xf>
    <xf numFmtId="49" fontId="0" fillId="10" borderId="31" xfId="0" applyNumberFormat="1" applyFill="1" applyBorder="1" applyAlignment="1" applyProtection="1">
      <alignment horizontal="center" vertical="center" shrinkToFit="1"/>
      <protection locked="0"/>
    </xf>
    <xf numFmtId="49" fontId="0" fillId="10" borderId="32" xfId="0" applyNumberFormat="1" applyFill="1" applyBorder="1" applyAlignment="1" applyProtection="1">
      <alignment horizontal="center" vertical="center"/>
      <protection locked="0"/>
    </xf>
    <xf numFmtId="49" fontId="0" fillId="10" borderId="52" xfId="0" applyNumberForma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70" xfId="0" applyBorder="1" applyAlignment="1">
      <alignment horizontal="center" vertical="center"/>
    </xf>
    <xf numFmtId="0" fontId="17" fillId="6" borderId="59"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60" xfId="0" applyFont="1" applyFill="1" applyBorder="1" applyAlignment="1">
      <alignment horizontal="left" vertical="top" wrapText="1"/>
    </xf>
    <xf numFmtId="0" fontId="17" fillId="6" borderId="61"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62" xfId="0" applyFont="1" applyFill="1" applyBorder="1" applyAlignment="1">
      <alignment horizontal="left" vertical="top" wrapText="1"/>
    </xf>
    <xf numFmtId="0" fontId="17" fillId="6" borderId="63" xfId="0" applyFont="1" applyFill="1" applyBorder="1" applyAlignment="1">
      <alignment horizontal="left" vertical="top" wrapText="1"/>
    </xf>
    <xf numFmtId="0" fontId="17" fillId="6" borderId="64" xfId="0" applyFont="1" applyFill="1" applyBorder="1" applyAlignment="1">
      <alignment horizontal="left" vertical="top" wrapText="1"/>
    </xf>
    <xf numFmtId="0" fontId="17" fillId="6" borderId="40" xfId="0" applyFont="1" applyFill="1" applyBorder="1" applyAlignment="1">
      <alignment horizontal="left" vertical="top" wrapText="1"/>
    </xf>
    <xf numFmtId="0" fontId="0" fillId="0" borderId="0" xfId="0" applyAlignment="1">
      <alignment horizontal="right" vertical="center"/>
    </xf>
  </cellXfs>
  <cellStyles count="3">
    <cellStyle name="標準" xfId="0" builtinId="0"/>
    <cellStyle name="標準 2" xfId="1" xr:uid="{00000000-0005-0000-0000-000001000000}"/>
    <cellStyle name="標準_団体" xfId="2" xr:uid="{00000000-0005-0000-0000-000002000000}"/>
  </cellStyles>
  <dxfs count="11">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colors>
    <mruColors>
      <color rgb="FF006600"/>
      <color rgb="FFCC99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29"/>
  <sheetViews>
    <sheetView zoomScaleNormal="100" workbookViewId="0">
      <selection activeCell="D34" sqref="D34:D35"/>
    </sheetView>
  </sheetViews>
  <sheetFormatPr defaultColWidth="9" defaultRowHeight="17.399999999999999" x14ac:dyDescent="0.2"/>
  <cols>
    <col min="1" max="1" width="3.88671875" style="69" customWidth="1"/>
    <col min="2" max="3" width="4.33203125" style="69" customWidth="1"/>
    <col min="4" max="4" width="97.77734375" style="69" customWidth="1"/>
    <col min="5" max="6" width="4.33203125" style="69" customWidth="1"/>
    <col min="7" max="16384" width="9" style="69"/>
  </cols>
  <sheetData>
    <row r="2" spans="2:6" x14ac:dyDescent="0.2">
      <c r="B2" s="143" t="s">
        <v>186</v>
      </c>
      <c r="C2" s="143"/>
      <c r="D2" s="143"/>
      <c r="E2" s="143"/>
      <c r="F2" s="68"/>
    </row>
    <row r="3" spans="2:6" x14ac:dyDescent="0.2">
      <c r="B3" s="70"/>
      <c r="C3" s="70"/>
      <c r="D3" s="70"/>
      <c r="E3" s="70"/>
      <c r="F3" s="70"/>
    </row>
    <row r="4" spans="2:6" x14ac:dyDescent="0.2">
      <c r="C4" s="144" t="s">
        <v>187</v>
      </c>
      <c r="D4" s="144"/>
      <c r="E4" s="144"/>
    </row>
    <row r="5" spans="2:6" x14ac:dyDescent="0.2">
      <c r="D5" s="69" t="s">
        <v>188</v>
      </c>
    </row>
    <row r="6" spans="2:6" x14ac:dyDescent="0.2">
      <c r="D6" s="69" t="s">
        <v>189</v>
      </c>
    </row>
    <row r="7" spans="2:6" x14ac:dyDescent="0.2">
      <c r="D7" s="69" t="s">
        <v>190</v>
      </c>
    </row>
    <row r="8" spans="2:6" x14ac:dyDescent="0.2">
      <c r="C8" s="144" t="s">
        <v>191</v>
      </c>
      <c r="D8" s="144"/>
      <c r="E8" s="144"/>
    </row>
    <row r="9" spans="2:6" x14ac:dyDescent="0.2">
      <c r="D9" s="69" t="s">
        <v>202</v>
      </c>
    </row>
    <row r="10" spans="2:6" x14ac:dyDescent="0.2">
      <c r="D10" s="69" t="s">
        <v>192</v>
      </c>
    </row>
    <row r="11" spans="2:6" x14ac:dyDescent="0.2">
      <c r="D11" s="69" t="s">
        <v>193</v>
      </c>
    </row>
    <row r="12" spans="2:6" x14ac:dyDescent="0.2">
      <c r="D12" s="69" t="s">
        <v>194</v>
      </c>
    </row>
    <row r="13" spans="2:6" x14ac:dyDescent="0.2">
      <c r="D13" s="69" t="s">
        <v>195</v>
      </c>
    </row>
    <row r="14" spans="2:6" x14ac:dyDescent="0.2">
      <c r="D14" s="69" t="s">
        <v>196</v>
      </c>
    </row>
    <row r="15" spans="2:6" x14ac:dyDescent="0.2">
      <c r="D15" s="69" t="s">
        <v>197</v>
      </c>
    </row>
    <row r="16" spans="2:6" x14ac:dyDescent="0.2">
      <c r="D16" s="69" t="s">
        <v>198</v>
      </c>
    </row>
    <row r="17" spans="3:5" x14ac:dyDescent="0.2">
      <c r="D17" s="69" t="s">
        <v>200</v>
      </c>
    </row>
    <row r="18" spans="3:5" x14ac:dyDescent="0.2">
      <c r="C18" s="144" t="s">
        <v>226</v>
      </c>
      <c r="D18" s="144"/>
      <c r="E18" s="144"/>
    </row>
    <row r="19" spans="3:5" x14ac:dyDescent="0.2">
      <c r="D19" s="69" t="s">
        <v>227</v>
      </c>
    </row>
    <row r="20" spans="3:5" x14ac:dyDescent="0.2">
      <c r="D20" s="69" t="s">
        <v>228</v>
      </c>
    </row>
    <row r="21" spans="3:5" x14ac:dyDescent="0.2">
      <c r="D21" s="69" t="s">
        <v>229</v>
      </c>
    </row>
    <row r="22" spans="3:5" x14ac:dyDescent="0.2">
      <c r="D22" s="69" t="s">
        <v>230</v>
      </c>
    </row>
    <row r="23" spans="3:5" x14ac:dyDescent="0.2">
      <c r="D23" s="69" t="s">
        <v>231</v>
      </c>
    </row>
    <row r="24" spans="3:5" x14ac:dyDescent="0.2">
      <c r="C24" s="69" t="s">
        <v>199</v>
      </c>
      <c r="D24" s="69" t="s">
        <v>232</v>
      </c>
    </row>
    <row r="25" spans="3:5" x14ac:dyDescent="0.2">
      <c r="D25" s="69" t="s">
        <v>233</v>
      </c>
    </row>
    <row r="26" spans="3:5" x14ac:dyDescent="0.2">
      <c r="D26" s="69" t="s">
        <v>234</v>
      </c>
    </row>
    <row r="27" spans="3:5" x14ac:dyDescent="0.2">
      <c r="D27" s="69" t="s">
        <v>235</v>
      </c>
    </row>
    <row r="28" spans="3:5" x14ac:dyDescent="0.2">
      <c r="D28" s="69" t="s">
        <v>236</v>
      </c>
    </row>
    <row r="29" spans="3:5" x14ac:dyDescent="0.2">
      <c r="D29" s="69" t="s">
        <v>237</v>
      </c>
    </row>
  </sheetData>
  <mergeCells count="4">
    <mergeCell ref="B2:E2"/>
    <mergeCell ref="C4:E4"/>
    <mergeCell ref="C8:E8"/>
    <mergeCell ref="C18:E18"/>
  </mergeCells>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W117"/>
  <sheetViews>
    <sheetView tabSelected="1" zoomScaleNormal="100" workbookViewId="0">
      <selection activeCell="O16" sqref="O16"/>
    </sheetView>
  </sheetViews>
  <sheetFormatPr defaultColWidth="8.6640625" defaultRowHeight="13.2" x14ac:dyDescent="0.2"/>
  <cols>
    <col min="1" max="1" width="3.21875" customWidth="1"/>
    <col min="2" max="2" width="7.44140625" style="1" customWidth="1"/>
    <col min="3" max="3" width="8.6640625" style="1" customWidth="1"/>
    <col min="4" max="4" width="10" customWidth="1"/>
    <col min="5" max="5" width="16.88671875" customWidth="1"/>
    <col min="6" max="6" width="9.44140625" style="1" customWidth="1"/>
    <col min="7" max="9" width="13.88671875" style="1" customWidth="1"/>
    <col min="10" max="10" width="3.21875" customWidth="1"/>
    <col min="11" max="11" width="14.6640625" customWidth="1"/>
    <col min="12" max="15" width="14.6640625" style="1" customWidth="1"/>
    <col min="16" max="16" width="8.88671875" style="1" customWidth="1"/>
    <col min="17" max="17" width="0.109375" hidden="1" customWidth="1"/>
    <col min="18" max="18" width="14.44140625" hidden="1" customWidth="1"/>
    <col min="19" max="19" width="15" hidden="1" customWidth="1"/>
    <col min="20" max="20" width="16" hidden="1" customWidth="1"/>
    <col min="21" max="21" width="20.33203125" hidden="1" customWidth="1"/>
    <col min="22" max="22" width="46.109375" customWidth="1"/>
  </cols>
  <sheetData>
    <row r="1" spans="1:23" ht="25.5" customHeight="1" thickBot="1" x14ac:dyDescent="0.25">
      <c r="B1" s="178" t="s">
        <v>239</v>
      </c>
      <c r="C1" s="178"/>
      <c r="D1" s="178"/>
      <c r="E1" s="178"/>
      <c r="F1" s="178"/>
      <c r="G1" s="175" t="s">
        <v>206</v>
      </c>
      <c r="H1" s="175"/>
      <c r="I1" s="175"/>
      <c r="K1" s="22"/>
      <c r="L1" s="22"/>
      <c r="M1" s="22"/>
      <c r="N1" s="22"/>
      <c r="O1" s="22"/>
      <c r="P1" s="22"/>
      <c r="Q1" s="22"/>
      <c r="R1" s="22"/>
    </row>
    <row r="2" spans="1:23" ht="6.75" customHeight="1" thickTop="1" thickBot="1" x14ac:dyDescent="0.25">
      <c r="K2" s="22"/>
      <c r="L2" s="22"/>
      <c r="M2" s="22"/>
      <c r="N2" s="22"/>
      <c r="O2" s="22"/>
      <c r="P2" s="22"/>
      <c r="Q2" s="22"/>
      <c r="R2" s="22"/>
    </row>
    <row r="3" spans="1:23" ht="27" customHeight="1" x14ac:dyDescent="0.2">
      <c r="B3" s="185" t="s">
        <v>175</v>
      </c>
      <c r="C3" s="182"/>
      <c r="D3" s="179" t="s">
        <v>14</v>
      </c>
      <c r="E3" s="180"/>
      <c r="F3" s="181" t="s">
        <v>216</v>
      </c>
      <c r="G3" s="182"/>
      <c r="H3" s="180" t="s">
        <v>13</v>
      </c>
      <c r="I3" s="183"/>
      <c r="K3" s="197" t="s">
        <v>241</v>
      </c>
      <c r="L3" s="198"/>
      <c r="M3" s="198"/>
      <c r="N3" s="199"/>
      <c r="O3" s="116"/>
      <c r="P3" s="25"/>
      <c r="Q3" s="25"/>
      <c r="R3" s="25"/>
    </row>
    <row r="4" spans="1:23" ht="27" customHeight="1" x14ac:dyDescent="0.2">
      <c r="B4" s="191"/>
      <c r="C4" s="192"/>
      <c r="D4" s="189"/>
      <c r="E4" s="193"/>
      <c r="F4" s="189"/>
      <c r="G4" s="190"/>
      <c r="H4" s="189"/>
      <c r="I4" s="194"/>
      <c r="K4" s="200"/>
      <c r="L4" s="201"/>
      <c r="M4" s="201"/>
      <c r="N4" s="202"/>
      <c r="O4" s="116"/>
      <c r="P4" s="22"/>
      <c r="Q4" s="22"/>
      <c r="R4" s="25"/>
    </row>
    <row r="5" spans="1:23" ht="27" customHeight="1" x14ac:dyDescent="0.2">
      <c r="B5" s="184" t="s">
        <v>0</v>
      </c>
      <c r="C5" s="20" t="s">
        <v>1</v>
      </c>
      <c r="D5" s="159"/>
      <c r="E5" s="160"/>
      <c r="F5" s="2" t="s">
        <v>2</v>
      </c>
      <c r="G5" s="186"/>
      <c r="H5" s="187"/>
      <c r="I5" s="188"/>
      <c r="K5" s="200"/>
      <c r="L5" s="201"/>
      <c r="M5" s="201"/>
      <c r="N5" s="202"/>
      <c r="O5" s="116"/>
      <c r="P5" s="22"/>
      <c r="Q5" s="22"/>
      <c r="R5" s="25"/>
    </row>
    <row r="6" spans="1:23" ht="27" customHeight="1" thickBot="1" x14ac:dyDescent="0.25">
      <c r="B6" s="171"/>
      <c r="C6" s="75" t="s">
        <v>201</v>
      </c>
      <c r="D6" s="157"/>
      <c r="E6" s="157"/>
      <c r="F6" s="157"/>
      <c r="G6" s="157"/>
      <c r="H6" s="157"/>
      <c r="I6" s="158"/>
      <c r="K6" s="200"/>
      <c r="L6" s="201"/>
      <c r="M6" s="201"/>
      <c r="N6" s="202"/>
      <c r="O6" s="116"/>
      <c r="P6" s="22"/>
      <c r="Q6" s="22"/>
      <c r="R6" s="25"/>
    </row>
    <row r="7" spans="1:23" ht="27" customHeight="1" thickBot="1" x14ac:dyDescent="0.25">
      <c r="B7" s="5" t="s">
        <v>23</v>
      </c>
      <c r="C7" s="6"/>
      <c r="D7" s="7"/>
      <c r="E7" s="7"/>
      <c r="F7" s="6"/>
      <c r="G7" s="173" t="s">
        <v>242</v>
      </c>
      <c r="H7" s="174"/>
      <c r="I7" s="174"/>
      <c r="K7" s="200"/>
      <c r="L7" s="201"/>
      <c r="M7" s="201"/>
      <c r="N7" s="202"/>
      <c r="O7" s="116"/>
      <c r="P7" s="26"/>
      <c r="Q7" s="26"/>
      <c r="R7" s="27"/>
    </row>
    <row r="8" spans="1:23" ht="27" customHeight="1" x14ac:dyDescent="0.2">
      <c r="B8" s="176" t="s">
        <v>26</v>
      </c>
      <c r="C8" s="177"/>
      <c r="D8" s="8"/>
      <c r="E8" s="4" t="s">
        <v>8</v>
      </c>
      <c r="G8" s="103" t="s">
        <v>27</v>
      </c>
      <c r="H8" s="104" t="s">
        <v>28</v>
      </c>
      <c r="I8" s="105" t="s">
        <v>29</v>
      </c>
      <c r="K8" s="200"/>
      <c r="L8" s="201"/>
      <c r="M8" s="201"/>
      <c r="N8" s="202"/>
      <c r="O8" s="116"/>
      <c r="P8" s="26"/>
      <c r="Q8" s="43"/>
      <c r="R8" s="44"/>
      <c r="S8" s="44"/>
      <c r="T8" s="44"/>
      <c r="U8" s="44"/>
      <c r="V8" s="44"/>
      <c r="W8" s="44"/>
    </row>
    <row r="9" spans="1:23" ht="27" customHeight="1" thickBot="1" x14ac:dyDescent="0.25">
      <c r="B9" s="117">
        <f>SUM(A15+A35+A55+A75+A95)</f>
        <v>0</v>
      </c>
      <c r="C9" s="118">
        <f>SUM(A16+A36+A56+A76+A96)</f>
        <v>0</v>
      </c>
      <c r="D9" s="8"/>
      <c r="E9" s="119" t="str">
        <f>IF(B4="","",VLOOKUP(B4,R12:S17,2,FALSE))</f>
        <v/>
      </c>
      <c r="G9" s="120">
        <f>IF(E9="",0,C9*E9)</f>
        <v>0</v>
      </c>
      <c r="H9" s="121">
        <f>リレー申込票!I6</f>
        <v>0</v>
      </c>
      <c r="I9" s="122">
        <f>SUM(G9+H9)</f>
        <v>0</v>
      </c>
      <c r="K9" s="200"/>
      <c r="L9" s="201"/>
      <c r="M9" s="201"/>
      <c r="N9" s="202"/>
      <c r="O9" s="116"/>
      <c r="P9" s="26"/>
      <c r="Q9" s="44"/>
      <c r="R9" s="44"/>
      <c r="S9" s="44"/>
      <c r="T9" s="44"/>
      <c r="U9" s="44"/>
      <c r="V9" s="44"/>
      <c r="W9" s="44"/>
    </row>
    <row r="10" spans="1:23" ht="6.75" customHeight="1" thickBot="1" x14ac:dyDescent="0.25">
      <c r="B10" s="5"/>
      <c r="G10" s="5"/>
      <c r="K10" s="200"/>
      <c r="L10" s="201"/>
      <c r="M10" s="201"/>
      <c r="N10" s="202"/>
      <c r="Q10" s="44"/>
      <c r="R10" s="44"/>
      <c r="S10" s="44"/>
      <c r="T10" s="44"/>
      <c r="U10" s="44"/>
      <c r="V10" s="44"/>
      <c r="W10" s="44"/>
    </row>
    <row r="11" spans="1:23" ht="26.25" customHeight="1" thickBot="1" x14ac:dyDescent="0.25">
      <c r="B11" s="165" t="s">
        <v>3</v>
      </c>
      <c r="C11" s="172" t="s">
        <v>4</v>
      </c>
      <c r="D11" s="152" t="s">
        <v>36</v>
      </c>
      <c r="E11" s="3" t="s">
        <v>1</v>
      </c>
      <c r="F11" s="161" t="s">
        <v>5</v>
      </c>
      <c r="G11" s="152" t="s">
        <v>24</v>
      </c>
      <c r="H11" s="152"/>
      <c r="I11" s="153"/>
      <c r="K11" s="203"/>
      <c r="L11" s="204"/>
      <c r="M11" s="204"/>
      <c r="N11" s="205"/>
      <c r="Q11" s="45"/>
      <c r="R11" s="44"/>
      <c r="S11" s="44"/>
      <c r="T11" s="44"/>
      <c r="U11" s="44"/>
      <c r="V11" s="44"/>
      <c r="W11" s="44"/>
    </row>
    <row r="12" spans="1:23" ht="26.25" customHeight="1" thickBot="1" x14ac:dyDescent="0.25">
      <c r="B12" s="171"/>
      <c r="C12" s="155"/>
      <c r="D12" s="155"/>
      <c r="E12" s="13" t="s">
        <v>6</v>
      </c>
      <c r="F12" s="162"/>
      <c r="G12" s="154" t="s">
        <v>25</v>
      </c>
      <c r="H12" s="155"/>
      <c r="I12" s="156"/>
      <c r="K12" s="23" t="s">
        <v>217</v>
      </c>
      <c r="Q12" s="43">
        <v>1</v>
      </c>
      <c r="R12" s="107" t="s">
        <v>243</v>
      </c>
      <c r="S12" s="44">
        <v>1000</v>
      </c>
      <c r="U12" s="106" t="s">
        <v>204</v>
      </c>
    </row>
    <row r="13" spans="1:23" ht="26.25" customHeight="1" x14ac:dyDescent="0.2">
      <c r="B13" s="167" t="s">
        <v>7</v>
      </c>
      <c r="C13" s="169" t="s">
        <v>203</v>
      </c>
      <c r="D13" s="169">
        <v>1234</v>
      </c>
      <c r="E13" s="48" t="s">
        <v>38</v>
      </c>
      <c r="F13" s="163">
        <v>2</v>
      </c>
      <c r="G13" s="49" t="s">
        <v>37</v>
      </c>
      <c r="H13" s="49" t="s">
        <v>22</v>
      </c>
      <c r="I13" s="108"/>
      <c r="K13" s="109" t="s">
        <v>204</v>
      </c>
      <c r="L13" s="110" t="s">
        <v>218</v>
      </c>
      <c r="Q13" s="43">
        <v>2</v>
      </c>
      <c r="R13" s="107" t="s">
        <v>244</v>
      </c>
      <c r="S13" s="44">
        <v>800</v>
      </c>
      <c r="T13" s="106"/>
      <c r="U13" s="106" t="s">
        <v>205</v>
      </c>
      <c r="V13" s="44"/>
    </row>
    <row r="14" spans="1:23" ht="26.25" customHeight="1" thickBot="1" x14ac:dyDescent="0.25">
      <c r="B14" s="168"/>
      <c r="C14" s="170"/>
      <c r="D14" s="170"/>
      <c r="E14" s="113" t="s">
        <v>39</v>
      </c>
      <c r="F14" s="164"/>
      <c r="G14" s="114">
        <v>10129</v>
      </c>
      <c r="H14" s="114">
        <v>471</v>
      </c>
      <c r="I14" s="115"/>
      <c r="K14" s="142" t="s">
        <v>219</v>
      </c>
      <c r="L14" s="142" t="s">
        <v>225</v>
      </c>
      <c r="Q14" s="43">
        <v>3</v>
      </c>
      <c r="R14" s="107"/>
      <c r="S14" s="44">
        <v>800</v>
      </c>
      <c r="T14" s="106"/>
      <c r="U14" t="s">
        <v>218</v>
      </c>
    </row>
    <row r="15" spans="1:23" ht="27" customHeight="1" x14ac:dyDescent="0.2">
      <c r="A15" s="8">
        <f>COUNTA(E15,E17,E19,E21,E23,E25,E27,E29,E31,E33)</f>
        <v>0</v>
      </c>
      <c r="B15" s="165">
        <v>1</v>
      </c>
      <c r="C15" s="166"/>
      <c r="D15" s="166"/>
      <c r="E15" s="127"/>
      <c r="F15" s="147"/>
      <c r="G15" s="128"/>
      <c r="H15" s="128"/>
      <c r="I15" s="129"/>
      <c r="K15" s="142" t="s">
        <v>220</v>
      </c>
      <c r="M15" s="111"/>
      <c r="N15" s="111"/>
      <c r="Q15" s="43">
        <v>4</v>
      </c>
      <c r="R15" s="107"/>
      <c r="S15" s="44">
        <v>1000</v>
      </c>
      <c r="U15" s="106" t="s">
        <v>223</v>
      </c>
    </row>
    <row r="16" spans="1:23" ht="27" customHeight="1" x14ac:dyDescent="0.2">
      <c r="A16" s="47">
        <f>COUNTA(G15:I15,G17:I17,G19:I19,G21:I21,G23:I23,G25:I25,G27:I27,G29:I29,G31:I31,G33:I33)</f>
        <v>0</v>
      </c>
      <c r="B16" s="151"/>
      <c r="C16" s="148"/>
      <c r="D16" s="148"/>
      <c r="E16" s="130"/>
      <c r="F16" s="146"/>
      <c r="G16" s="131"/>
      <c r="H16" s="131"/>
      <c r="I16" s="132"/>
      <c r="K16" s="142" t="s">
        <v>221</v>
      </c>
      <c r="L16" s="111"/>
      <c r="M16" s="111"/>
      <c r="N16" s="111"/>
      <c r="Q16" s="43">
        <v>5</v>
      </c>
      <c r="R16" s="107"/>
      <c r="S16" s="44">
        <v>800</v>
      </c>
      <c r="T16" s="44"/>
      <c r="U16" s="106"/>
      <c r="W16" s="44"/>
    </row>
    <row r="17" spans="2:23" ht="27" customHeight="1" x14ac:dyDescent="0.2">
      <c r="B17" s="151">
        <v>2</v>
      </c>
      <c r="C17" s="148"/>
      <c r="D17" s="148"/>
      <c r="E17" s="130"/>
      <c r="F17" s="145"/>
      <c r="G17" s="131"/>
      <c r="H17" s="131"/>
      <c r="I17" s="132"/>
      <c r="K17" s="142" t="s">
        <v>222</v>
      </c>
      <c r="L17" s="111"/>
      <c r="M17" s="111"/>
      <c r="N17" s="111"/>
      <c r="Q17" s="43">
        <v>6</v>
      </c>
      <c r="R17" s="107"/>
      <c r="S17" s="44">
        <v>1000</v>
      </c>
      <c r="T17" s="44"/>
      <c r="U17" s="106"/>
      <c r="V17" s="44"/>
      <c r="W17" s="44"/>
    </row>
    <row r="18" spans="2:23" ht="27" customHeight="1" x14ac:dyDescent="0.2">
      <c r="B18" s="151"/>
      <c r="C18" s="148"/>
      <c r="D18" s="148"/>
      <c r="E18" s="130"/>
      <c r="F18" s="146"/>
      <c r="G18" s="131"/>
      <c r="H18" s="131"/>
      <c r="I18" s="132"/>
      <c r="L18" s="111"/>
      <c r="M18" s="111"/>
      <c r="N18" s="111"/>
      <c r="Q18" s="43" t="s">
        <v>184</v>
      </c>
      <c r="R18" s="107"/>
      <c r="S18" s="44"/>
      <c r="T18" s="44"/>
      <c r="U18" s="44"/>
      <c r="V18" s="44"/>
      <c r="W18" s="44"/>
    </row>
    <row r="19" spans="2:23" ht="27" customHeight="1" x14ac:dyDescent="0.2">
      <c r="B19" s="151">
        <v>3</v>
      </c>
      <c r="C19" s="148"/>
      <c r="D19" s="148"/>
      <c r="E19" s="130"/>
      <c r="F19" s="145"/>
      <c r="G19" s="131"/>
      <c r="H19" s="131"/>
      <c r="I19" s="132"/>
      <c r="K19" s="112" t="s">
        <v>205</v>
      </c>
      <c r="L19" s="112" t="s">
        <v>223</v>
      </c>
      <c r="P19" s="43"/>
      <c r="Q19" s="43" t="s">
        <v>185</v>
      </c>
      <c r="R19" s="44"/>
      <c r="S19" s="44"/>
      <c r="T19" s="44"/>
      <c r="U19" s="44"/>
      <c r="V19" s="44"/>
    </row>
    <row r="20" spans="2:23" ht="27" customHeight="1" x14ac:dyDescent="0.2">
      <c r="B20" s="151"/>
      <c r="C20" s="148"/>
      <c r="D20" s="148"/>
      <c r="E20" s="130"/>
      <c r="F20" s="146"/>
      <c r="G20" s="131"/>
      <c r="H20" s="131"/>
      <c r="I20" s="132"/>
      <c r="K20" s="142" t="s">
        <v>219</v>
      </c>
      <c r="L20" s="142" t="s">
        <v>219</v>
      </c>
      <c r="P20" s="43"/>
      <c r="Q20" s="44"/>
      <c r="R20" s="44"/>
      <c r="S20" s="44"/>
      <c r="T20" s="44"/>
      <c r="U20" s="44"/>
      <c r="V20" s="44"/>
    </row>
    <row r="21" spans="2:23" ht="27" customHeight="1" x14ac:dyDescent="0.2">
      <c r="B21" s="151">
        <v>4</v>
      </c>
      <c r="C21" s="148"/>
      <c r="D21" s="148"/>
      <c r="E21" s="130"/>
      <c r="F21" s="145"/>
      <c r="G21" s="131"/>
      <c r="H21" s="131"/>
      <c r="I21" s="132"/>
      <c r="K21" s="142" t="s">
        <v>220</v>
      </c>
      <c r="M21" s="111"/>
      <c r="N21" s="111"/>
      <c r="Q21" s="44"/>
      <c r="R21" s="44"/>
      <c r="S21" s="44"/>
      <c r="T21" s="44"/>
      <c r="U21" s="44"/>
      <c r="V21" s="44"/>
      <c r="W21" s="44"/>
    </row>
    <row r="22" spans="2:23" ht="27" customHeight="1" x14ac:dyDescent="0.2">
      <c r="B22" s="151"/>
      <c r="C22" s="148"/>
      <c r="D22" s="148"/>
      <c r="E22" s="130"/>
      <c r="F22" s="146"/>
      <c r="G22" s="131"/>
      <c r="H22" s="131"/>
      <c r="I22" s="132"/>
      <c r="K22" s="142" t="s">
        <v>221</v>
      </c>
      <c r="L22" s="111"/>
      <c r="M22" s="111"/>
      <c r="N22" s="111"/>
      <c r="Q22" s="46"/>
      <c r="R22" s="44"/>
      <c r="S22" s="44"/>
      <c r="T22" s="43"/>
      <c r="U22" s="44"/>
      <c r="V22" s="44"/>
      <c r="W22" s="44"/>
    </row>
    <row r="23" spans="2:23" ht="27" customHeight="1" x14ac:dyDescent="0.2">
      <c r="B23" s="151">
        <v>5</v>
      </c>
      <c r="C23" s="148"/>
      <c r="D23" s="148"/>
      <c r="E23" s="130"/>
      <c r="F23" s="145"/>
      <c r="G23" s="131"/>
      <c r="H23" s="131"/>
      <c r="I23" s="132"/>
      <c r="K23" s="111"/>
      <c r="L23" s="111"/>
      <c r="M23" s="111"/>
      <c r="N23" s="111"/>
      <c r="Q23" s="77"/>
      <c r="R23" s="77"/>
      <c r="S23" s="77"/>
      <c r="T23" s="77"/>
      <c r="U23" s="44"/>
      <c r="V23" s="44"/>
      <c r="W23" s="44"/>
    </row>
    <row r="24" spans="2:23" ht="27" customHeight="1" x14ac:dyDescent="0.2">
      <c r="B24" s="151"/>
      <c r="C24" s="148"/>
      <c r="D24" s="148"/>
      <c r="E24" s="130"/>
      <c r="F24" s="146"/>
      <c r="G24" s="131"/>
      <c r="H24" s="131"/>
      <c r="I24" s="132"/>
      <c r="K24" s="111"/>
      <c r="L24" s="111"/>
      <c r="M24" s="111"/>
      <c r="N24" s="111"/>
      <c r="Q24" s="78"/>
      <c r="R24" s="78"/>
      <c r="S24" s="78"/>
      <c r="T24" s="78"/>
    </row>
    <row r="25" spans="2:23" ht="27" customHeight="1" x14ac:dyDescent="0.2">
      <c r="B25" s="151">
        <v>6</v>
      </c>
      <c r="C25" s="148"/>
      <c r="D25" s="148"/>
      <c r="E25" s="130"/>
      <c r="F25" s="145"/>
      <c r="G25" s="131"/>
      <c r="H25" s="131"/>
      <c r="I25" s="132"/>
      <c r="Q25" s="76"/>
      <c r="R25" s="76"/>
      <c r="S25" s="78"/>
      <c r="T25" s="76"/>
    </row>
    <row r="26" spans="2:23" ht="27" customHeight="1" x14ac:dyDescent="0.2">
      <c r="B26" s="151"/>
      <c r="C26" s="148"/>
      <c r="D26" s="148"/>
      <c r="E26" s="130"/>
      <c r="F26" s="146"/>
      <c r="G26" s="131"/>
      <c r="H26" s="131"/>
      <c r="I26" s="132"/>
      <c r="Q26" s="76"/>
      <c r="R26" s="76"/>
      <c r="S26" s="78"/>
      <c r="T26" s="76"/>
    </row>
    <row r="27" spans="2:23" ht="27" customHeight="1" x14ac:dyDescent="0.2">
      <c r="B27" s="151">
        <v>7</v>
      </c>
      <c r="C27" s="148"/>
      <c r="D27" s="148"/>
      <c r="E27" s="130"/>
      <c r="F27" s="145"/>
      <c r="G27" s="131"/>
      <c r="H27" s="131"/>
      <c r="I27" s="132"/>
      <c r="Q27" s="76"/>
      <c r="R27" s="76"/>
      <c r="S27" s="76"/>
      <c r="T27" s="76"/>
    </row>
    <row r="28" spans="2:23" ht="27" customHeight="1" x14ac:dyDescent="0.2">
      <c r="B28" s="151"/>
      <c r="C28" s="148"/>
      <c r="D28" s="148"/>
      <c r="E28" s="130"/>
      <c r="F28" s="146"/>
      <c r="G28" s="131"/>
      <c r="H28" s="131"/>
      <c r="I28" s="132"/>
      <c r="Q28" s="76"/>
      <c r="R28" s="76"/>
      <c r="S28" s="76"/>
      <c r="T28" s="76"/>
    </row>
    <row r="29" spans="2:23" ht="27" customHeight="1" x14ac:dyDescent="0.2">
      <c r="B29" s="151">
        <v>8</v>
      </c>
      <c r="C29" s="148"/>
      <c r="D29" s="148"/>
      <c r="E29" s="130"/>
      <c r="F29" s="145"/>
      <c r="G29" s="131"/>
      <c r="H29" s="131"/>
      <c r="I29" s="132"/>
      <c r="Q29" s="76"/>
      <c r="R29" s="76"/>
      <c r="S29" s="76"/>
      <c r="T29" s="76"/>
    </row>
    <row r="30" spans="2:23" ht="27" customHeight="1" x14ac:dyDescent="0.2">
      <c r="B30" s="151"/>
      <c r="C30" s="148"/>
      <c r="D30" s="148"/>
      <c r="E30" s="130"/>
      <c r="F30" s="146"/>
      <c r="G30" s="131"/>
      <c r="H30" s="131"/>
      <c r="I30" s="132"/>
      <c r="Q30" s="76"/>
      <c r="R30" s="76"/>
      <c r="S30" s="76"/>
      <c r="T30" s="76"/>
    </row>
    <row r="31" spans="2:23" ht="27" customHeight="1" x14ac:dyDescent="0.2">
      <c r="B31" s="151">
        <v>9</v>
      </c>
      <c r="C31" s="148"/>
      <c r="D31" s="148"/>
      <c r="E31" s="130"/>
      <c r="F31" s="145"/>
      <c r="G31" s="131"/>
      <c r="H31" s="131"/>
      <c r="I31" s="132"/>
      <c r="K31" s="9"/>
      <c r="L31" s="10"/>
      <c r="M31" s="11"/>
      <c r="N31" s="11"/>
      <c r="O31" s="11"/>
      <c r="Q31" s="76"/>
      <c r="R31" s="76"/>
      <c r="S31" s="76"/>
      <c r="T31" s="76"/>
    </row>
    <row r="32" spans="2:23" ht="27" customHeight="1" x14ac:dyDescent="0.2">
      <c r="B32" s="151"/>
      <c r="C32" s="148"/>
      <c r="D32" s="148"/>
      <c r="E32" s="130"/>
      <c r="F32" s="146"/>
      <c r="G32" s="131"/>
      <c r="H32" s="131"/>
      <c r="I32" s="132"/>
      <c r="K32" s="9"/>
      <c r="L32" s="10"/>
      <c r="M32" s="11"/>
      <c r="N32" s="11"/>
      <c r="O32" s="11"/>
      <c r="Q32" s="76"/>
      <c r="R32" s="76"/>
      <c r="S32" s="76"/>
      <c r="T32" s="76"/>
    </row>
    <row r="33" spans="1:20" ht="27" customHeight="1" x14ac:dyDescent="0.2">
      <c r="B33" s="151">
        <v>10</v>
      </c>
      <c r="C33" s="148"/>
      <c r="D33" s="148"/>
      <c r="E33" s="130"/>
      <c r="F33" s="148"/>
      <c r="G33" s="131"/>
      <c r="H33" s="131"/>
      <c r="I33" s="132"/>
      <c r="K33" s="9"/>
      <c r="L33" s="10"/>
      <c r="M33" s="11"/>
      <c r="N33" s="11"/>
      <c r="O33" s="11"/>
      <c r="Q33" s="76"/>
      <c r="R33" s="76"/>
      <c r="S33" s="76"/>
      <c r="T33" s="76"/>
    </row>
    <row r="34" spans="1:20" ht="27" customHeight="1" thickBot="1" x14ac:dyDescent="0.25">
      <c r="B34" s="171"/>
      <c r="C34" s="149"/>
      <c r="D34" s="149"/>
      <c r="E34" s="133"/>
      <c r="F34" s="149"/>
      <c r="G34" s="134"/>
      <c r="H34" s="134"/>
      <c r="I34" s="135"/>
      <c r="K34" s="9"/>
      <c r="L34" s="10"/>
      <c r="M34" s="11"/>
      <c r="N34" s="11"/>
      <c r="O34" s="11"/>
      <c r="Q34" s="76"/>
      <c r="R34" s="76"/>
      <c r="S34" s="76"/>
    </row>
    <row r="35" spans="1:20" ht="27" customHeight="1" x14ac:dyDescent="0.2">
      <c r="A35" s="8">
        <f>COUNTA(E35,E37,E39,E41,E43,E45,E47,E49,E51,E53)</f>
        <v>0</v>
      </c>
      <c r="B35" s="165">
        <v>11</v>
      </c>
      <c r="C35" s="166"/>
      <c r="D35" s="166"/>
      <c r="E35" s="127"/>
      <c r="F35" s="147"/>
      <c r="G35" s="128"/>
      <c r="H35" s="128"/>
      <c r="I35" s="129"/>
      <c r="K35" s="9"/>
      <c r="L35" s="10"/>
      <c r="M35" s="11"/>
      <c r="N35" s="11"/>
      <c r="O35" s="11"/>
      <c r="P35" s="10"/>
      <c r="Q35" s="76"/>
      <c r="R35" s="76"/>
      <c r="S35" s="76"/>
    </row>
    <row r="36" spans="1:20" ht="27" customHeight="1" x14ac:dyDescent="0.2">
      <c r="A36" s="47">
        <f>COUNTA(G35:I35,G37:I37,G39:I39,G41:I41,G43:I43,G45:I45,G47:I47,G49:I49,G51:I51,G53:I53)</f>
        <v>0</v>
      </c>
      <c r="B36" s="151"/>
      <c r="C36" s="148"/>
      <c r="D36" s="148"/>
      <c r="E36" s="130"/>
      <c r="F36" s="146"/>
      <c r="G36" s="131"/>
      <c r="H36" s="131"/>
      <c r="I36" s="132"/>
      <c r="K36" s="9"/>
      <c r="L36" s="10"/>
      <c r="M36" s="11"/>
      <c r="N36" s="11"/>
      <c r="O36" s="11"/>
      <c r="P36" s="10"/>
      <c r="Q36" s="76"/>
      <c r="R36" s="76"/>
      <c r="S36" s="76"/>
    </row>
    <row r="37" spans="1:20" ht="27" customHeight="1" x14ac:dyDescent="0.2">
      <c r="B37" s="151">
        <v>12</v>
      </c>
      <c r="C37" s="148"/>
      <c r="D37" s="148"/>
      <c r="E37" s="130"/>
      <c r="F37" s="145"/>
      <c r="G37" s="131"/>
      <c r="H37" s="131"/>
      <c r="I37" s="132"/>
      <c r="K37" s="9"/>
      <c r="L37" s="10"/>
      <c r="M37" s="11"/>
      <c r="N37" s="11"/>
      <c r="O37" s="11"/>
      <c r="P37" s="11"/>
      <c r="Q37" s="76"/>
      <c r="R37" s="76"/>
      <c r="S37" s="76"/>
    </row>
    <row r="38" spans="1:20" ht="27" customHeight="1" x14ac:dyDescent="0.2">
      <c r="B38" s="151"/>
      <c r="C38" s="148"/>
      <c r="D38" s="148"/>
      <c r="E38" s="130"/>
      <c r="F38" s="146"/>
      <c r="G38" s="131"/>
      <c r="H38" s="131"/>
      <c r="I38" s="132"/>
      <c r="K38" s="9"/>
      <c r="L38" s="10"/>
      <c r="M38" s="11"/>
      <c r="N38" s="11"/>
      <c r="O38" s="11"/>
      <c r="P38" s="10"/>
      <c r="Q38" s="76"/>
      <c r="R38" s="76"/>
      <c r="S38" s="76"/>
    </row>
    <row r="39" spans="1:20" ht="27" customHeight="1" x14ac:dyDescent="0.2">
      <c r="B39" s="151">
        <v>13</v>
      </c>
      <c r="C39" s="148"/>
      <c r="D39" s="148"/>
      <c r="E39" s="130"/>
      <c r="F39" s="145"/>
      <c r="G39" s="131"/>
      <c r="H39" s="131"/>
      <c r="I39" s="132"/>
      <c r="P39" s="10"/>
      <c r="R39" s="76"/>
      <c r="S39" s="76"/>
    </row>
    <row r="40" spans="1:20" ht="27" customHeight="1" x14ac:dyDescent="0.2">
      <c r="B40" s="151"/>
      <c r="C40" s="148"/>
      <c r="D40" s="148"/>
      <c r="E40" s="130"/>
      <c r="F40" s="146"/>
      <c r="G40" s="131"/>
      <c r="H40" s="131"/>
      <c r="I40" s="132"/>
      <c r="P40" s="11"/>
      <c r="S40" s="76"/>
    </row>
    <row r="41" spans="1:20" ht="27" customHeight="1" x14ac:dyDescent="0.2">
      <c r="B41" s="151">
        <v>14</v>
      </c>
      <c r="C41" s="148"/>
      <c r="D41" s="148"/>
      <c r="E41" s="130"/>
      <c r="F41" s="145"/>
      <c r="G41" s="131"/>
      <c r="H41" s="131"/>
      <c r="I41" s="132"/>
      <c r="P41" s="10"/>
    </row>
    <row r="42" spans="1:20" ht="27" customHeight="1" x14ac:dyDescent="0.2">
      <c r="B42" s="151"/>
      <c r="C42" s="148"/>
      <c r="D42" s="148"/>
      <c r="E42" s="130"/>
      <c r="F42" s="146"/>
      <c r="G42" s="131"/>
      <c r="H42" s="131"/>
      <c r="I42" s="132"/>
      <c r="P42" s="10"/>
    </row>
    <row r="43" spans="1:20" ht="27" customHeight="1" x14ac:dyDescent="0.2">
      <c r="B43" s="151">
        <v>15</v>
      </c>
      <c r="C43" s="148"/>
      <c r="D43" s="148"/>
      <c r="E43" s="130"/>
      <c r="F43" s="145"/>
      <c r="G43" s="131"/>
      <c r="H43" s="131"/>
      <c r="I43" s="132"/>
      <c r="P43" s="11"/>
    </row>
    <row r="44" spans="1:20" ht="27" customHeight="1" x14ac:dyDescent="0.2">
      <c r="B44" s="151"/>
      <c r="C44" s="148"/>
      <c r="D44" s="148"/>
      <c r="E44" s="130"/>
      <c r="F44" s="146"/>
      <c r="G44" s="131"/>
      <c r="H44" s="131"/>
      <c r="I44" s="132"/>
      <c r="P44" s="11"/>
    </row>
    <row r="45" spans="1:20" ht="27" customHeight="1" x14ac:dyDescent="0.2">
      <c r="B45" s="151">
        <v>16</v>
      </c>
      <c r="C45" s="148"/>
      <c r="D45" s="148"/>
      <c r="E45" s="130"/>
      <c r="F45" s="145"/>
      <c r="G45" s="131"/>
      <c r="H45" s="131"/>
      <c r="I45" s="132"/>
      <c r="K45" s="9"/>
      <c r="L45" s="10"/>
      <c r="M45" s="11"/>
      <c r="N45" s="11"/>
      <c r="O45" s="11"/>
      <c r="P45" s="10"/>
    </row>
    <row r="46" spans="1:20" ht="27" customHeight="1" x14ac:dyDescent="0.2">
      <c r="B46" s="151"/>
      <c r="C46" s="148"/>
      <c r="D46" s="148"/>
      <c r="E46" s="130"/>
      <c r="F46" s="146"/>
      <c r="G46" s="131"/>
      <c r="H46" s="131"/>
      <c r="I46" s="132"/>
      <c r="K46" s="12"/>
      <c r="L46" s="10"/>
      <c r="M46" s="11"/>
      <c r="N46" s="11"/>
      <c r="O46" s="11"/>
      <c r="P46" s="11"/>
    </row>
    <row r="47" spans="1:20" ht="27" customHeight="1" x14ac:dyDescent="0.2">
      <c r="B47" s="151">
        <v>17</v>
      </c>
      <c r="C47" s="148"/>
      <c r="D47" s="148"/>
      <c r="E47" s="130"/>
      <c r="F47" s="145"/>
      <c r="G47" s="131"/>
      <c r="H47" s="131"/>
      <c r="I47" s="132"/>
      <c r="K47" s="9"/>
      <c r="L47" s="10"/>
      <c r="M47" s="11"/>
      <c r="N47" s="11"/>
      <c r="O47" s="11"/>
      <c r="P47" s="10"/>
    </row>
    <row r="48" spans="1:20" ht="27" customHeight="1" x14ac:dyDescent="0.2">
      <c r="B48" s="151"/>
      <c r="C48" s="148"/>
      <c r="D48" s="148"/>
      <c r="E48" s="130"/>
      <c r="F48" s="146"/>
      <c r="G48" s="131"/>
      <c r="H48" s="131"/>
      <c r="I48" s="132"/>
      <c r="K48" s="9"/>
      <c r="L48" s="11"/>
      <c r="M48" s="11"/>
      <c r="N48" s="11"/>
      <c r="O48" s="11"/>
      <c r="P48" s="11"/>
    </row>
    <row r="49" spans="1:16" ht="27" customHeight="1" x14ac:dyDescent="0.2">
      <c r="B49" s="151">
        <v>18</v>
      </c>
      <c r="C49" s="148"/>
      <c r="D49" s="148"/>
      <c r="E49" s="130"/>
      <c r="F49" s="145"/>
      <c r="G49" s="131"/>
      <c r="H49" s="131"/>
      <c r="I49" s="132"/>
      <c r="K49" s="9"/>
      <c r="L49" s="10"/>
      <c r="M49" s="11"/>
      <c r="N49" s="11"/>
      <c r="O49" s="11"/>
      <c r="P49" s="10"/>
    </row>
    <row r="50" spans="1:16" ht="27" customHeight="1" x14ac:dyDescent="0.2">
      <c r="B50" s="151"/>
      <c r="C50" s="148"/>
      <c r="D50" s="148"/>
      <c r="E50" s="130"/>
      <c r="F50" s="146"/>
      <c r="G50" s="131"/>
      <c r="H50" s="131"/>
      <c r="I50" s="132"/>
      <c r="K50" s="9"/>
      <c r="L50" s="10"/>
      <c r="M50" s="11"/>
      <c r="N50" s="11"/>
      <c r="O50" s="10"/>
      <c r="P50" s="10"/>
    </row>
    <row r="51" spans="1:16" ht="27" customHeight="1" x14ac:dyDescent="0.2">
      <c r="B51" s="151">
        <v>19</v>
      </c>
      <c r="C51" s="148"/>
      <c r="D51" s="148"/>
      <c r="E51" s="130"/>
      <c r="F51" s="145"/>
      <c r="G51" s="131"/>
      <c r="H51" s="131"/>
      <c r="I51" s="132"/>
      <c r="K51" s="9"/>
      <c r="L51" s="10"/>
      <c r="M51" s="11"/>
      <c r="N51" s="11"/>
      <c r="O51" s="11"/>
      <c r="P51" s="10"/>
    </row>
    <row r="52" spans="1:16" ht="27" customHeight="1" x14ac:dyDescent="0.2">
      <c r="B52" s="151"/>
      <c r="C52" s="148"/>
      <c r="D52" s="148"/>
      <c r="E52" s="130"/>
      <c r="F52" s="146"/>
      <c r="G52" s="131"/>
      <c r="H52" s="131"/>
      <c r="I52" s="132"/>
      <c r="K52" s="9"/>
      <c r="L52" s="10"/>
      <c r="M52" s="11"/>
      <c r="N52" s="11"/>
      <c r="O52" s="11"/>
      <c r="P52" s="10"/>
    </row>
    <row r="53" spans="1:16" ht="27" customHeight="1" x14ac:dyDescent="0.2">
      <c r="B53" s="151">
        <v>20</v>
      </c>
      <c r="C53" s="148"/>
      <c r="D53" s="148"/>
      <c r="E53" s="130"/>
      <c r="F53" s="148"/>
      <c r="G53" s="131"/>
      <c r="H53" s="131"/>
      <c r="I53" s="132"/>
      <c r="K53" s="9"/>
      <c r="L53" s="10"/>
      <c r="M53" s="11"/>
      <c r="N53" s="11"/>
      <c r="O53" s="11"/>
      <c r="P53" s="10"/>
    </row>
    <row r="54" spans="1:16" ht="27" customHeight="1" thickBot="1" x14ac:dyDescent="0.25">
      <c r="B54" s="171"/>
      <c r="C54" s="149"/>
      <c r="D54" s="149"/>
      <c r="E54" s="133"/>
      <c r="F54" s="149"/>
      <c r="G54" s="134"/>
      <c r="H54" s="134"/>
      <c r="I54" s="135"/>
      <c r="K54" s="9"/>
      <c r="L54" s="10"/>
      <c r="M54" s="10"/>
      <c r="N54" s="10"/>
      <c r="O54" s="11"/>
      <c r="P54" s="10"/>
    </row>
    <row r="55" spans="1:16" ht="27" customHeight="1" x14ac:dyDescent="0.2">
      <c r="A55" s="8">
        <f>COUNTA(E55,E57,E59,E61,E63,E65,E67,E69,E71,E73)</f>
        <v>0</v>
      </c>
      <c r="B55" s="195">
        <v>21</v>
      </c>
      <c r="C55" s="146"/>
      <c r="D55" s="146"/>
      <c r="E55" s="136"/>
      <c r="F55" s="150"/>
      <c r="G55" s="137"/>
      <c r="H55" s="137"/>
      <c r="I55" s="138"/>
      <c r="K55" s="9"/>
      <c r="L55" s="10"/>
      <c r="M55" s="10"/>
      <c r="N55" s="10"/>
      <c r="O55" s="11"/>
      <c r="P55" s="10"/>
    </row>
    <row r="56" spans="1:16" ht="27" customHeight="1" x14ac:dyDescent="0.2">
      <c r="A56" s="47">
        <f>COUNTA(G55:I55,G57:I57,G59:I59,G61:I61,G63:I63,G65:I65,G67:I67,G69:I69,G71:I71,G73:I73)</f>
        <v>0</v>
      </c>
      <c r="B56" s="151"/>
      <c r="C56" s="148"/>
      <c r="D56" s="148"/>
      <c r="E56" s="130"/>
      <c r="F56" s="146"/>
      <c r="G56" s="131"/>
      <c r="H56" s="131"/>
      <c r="I56" s="132"/>
      <c r="K56" s="9"/>
      <c r="L56" s="10"/>
      <c r="M56" s="11"/>
      <c r="N56" s="11"/>
      <c r="O56" s="11"/>
      <c r="P56" s="10"/>
    </row>
    <row r="57" spans="1:16" ht="27" customHeight="1" x14ac:dyDescent="0.2">
      <c r="B57" s="151">
        <v>22</v>
      </c>
      <c r="C57" s="148"/>
      <c r="D57" s="148"/>
      <c r="E57" s="130"/>
      <c r="F57" s="145"/>
      <c r="G57" s="131"/>
      <c r="H57" s="131"/>
      <c r="I57" s="132"/>
      <c r="K57" s="9"/>
      <c r="L57" s="10"/>
      <c r="M57" s="11"/>
      <c r="N57" s="11"/>
      <c r="O57" s="11"/>
      <c r="P57" s="11"/>
    </row>
    <row r="58" spans="1:16" ht="27" customHeight="1" x14ac:dyDescent="0.2">
      <c r="B58" s="151"/>
      <c r="C58" s="148"/>
      <c r="D58" s="148"/>
      <c r="E58" s="130"/>
      <c r="F58" s="146"/>
      <c r="G58" s="131"/>
      <c r="H58" s="131"/>
      <c r="I58" s="132"/>
      <c r="K58" s="9"/>
      <c r="L58" s="11"/>
      <c r="M58" s="11"/>
      <c r="N58" s="11"/>
      <c r="O58" s="10"/>
      <c r="P58" s="10"/>
    </row>
    <row r="59" spans="1:16" ht="27" customHeight="1" x14ac:dyDescent="0.2">
      <c r="B59" s="151">
        <v>23</v>
      </c>
      <c r="C59" s="148"/>
      <c r="D59" s="148"/>
      <c r="E59" s="130"/>
      <c r="F59" s="145"/>
      <c r="G59" s="131"/>
      <c r="H59" s="131"/>
      <c r="I59" s="132"/>
      <c r="K59" s="9"/>
      <c r="L59" s="10"/>
      <c r="M59" s="11"/>
      <c r="N59" s="11"/>
      <c r="O59" s="11"/>
      <c r="P59" s="10"/>
    </row>
    <row r="60" spans="1:16" ht="27" customHeight="1" x14ac:dyDescent="0.2">
      <c r="B60" s="151"/>
      <c r="C60" s="148"/>
      <c r="D60" s="148"/>
      <c r="E60" s="130"/>
      <c r="F60" s="146"/>
      <c r="G60" s="131"/>
      <c r="H60" s="131"/>
      <c r="I60" s="132"/>
      <c r="K60" s="9"/>
      <c r="L60" s="11"/>
      <c r="M60" s="11"/>
      <c r="N60" s="11"/>
      <c r="O60" s="11"/>
      <c r="P60" s="11"/>
    </row>
    <row r="61" spans="1:16" ht="27" customHeight="1" x14ac:dyDescent="0.2">
      <c r="B61" s="151">
        <v>24</v>
      </c>
      <c r="C61" s="148"/>
      <c r="D61" s="148"/>
      <c r="E61" s="130"/>
      <c r="F61" s="145"/>
      <c r="G61" s="131"/>
      <c r="H61" s="131"/>
      <c r="I61" s="132"/>
      <c r="K61" s="9"/>
      <c r="L61" s="10"/>
      <c r="M61" s="11"/>
      <c r="N61" s="11"/>
      <c r="O61" s="11"/>
      <c r="P61" s="10"/>
    </row>
    <row r="62" spans="1:16" ht="27" customHeight="1" x14ac:dyDescent="0.2">
      <c r="B62" s="151"/>
      <c r="C62" s="148"/>
      <c r="D62" s="148"/>
      <c r="E62" s="130"/>
      <c r="F62" s="146"/>
      <c r="G62" s="131"/>
      <c r="H62" s="131"/>
      <c r="I62" s="132"/>
      <c r="K62" s="9"/>
      <c r="L62" s="11"/>
      <c r="M62" s="11"/>
      <c r="N62" s="11"/>
      <c r="O62" s="11"/>
      <c r="P62" s="10"/>
    </row>
    <row r="63" spans="1:16" ht="27" customHeight="1" x14ac:dyDescent="0.2">
      <c r="B63" s="151">
        <v>25</v>
      </c>
      <c r="C63" s="148"/>
      <c r="D63" s="148"/>
      <c r="E63" s="130"/>
      <c r="F63" s="145"/>
      <c r="G63" s="131"/>
      <c r="H63" s="131"/>
      <c r="I63" s="132"/>
      <c r="K63" s="9"/>
      <c r="L63" s="11"/>
      <c r="M63" s="11"/>
      <c r="N63" s="11"/>
      <c r="O63" s="11"/>
      <c r="P63" s="11"/>
    </row>
    <row r="64" spans="1:16" ht="27" customHeight="1" x14ac:dyDescent="0.2">
      <c r="B64" s="151"/>
      <c r="C64" s="148"/>
      <c r="D64" s="148"/>
      <c r="E64" s="130"/>
      <c r="F64" s="146"/>
      <c r="G64" s="131"/>
      <c r="H64" s="131"/>
      <c r="I64" s="132"/>
      <c r="K64" s="9"/>
      <c r="L64" s="10"/>
      <c r="M64" s="11"/>
      <c r="N64" s="11"/>
      <c r="O64" s="11"/>
      <c r="P64" s="11"/>
    </row>
    <row r="65" spans="1:16" ht="27" customHeight="1" x14ac:dyDescent="0.2">
      <c r="B65" s="151">
        <v>26</v>
      </c>
      <c r="C65" s="148"/>
      <c r="D65" s="148"/>
      <c r="E65" s="130"/>
      <c r="F65" s="145"/>
      <c r="G65" s="131"/>
      <c r="H65" s="131"/>
      <c r="I65" s="132"/>
      <c r="K65" s="9"/>
      <c r="L65" s="10"/>
      <c r="M65" s="11"/>
      <c r="N65" s="11"/>
      <c r="O65" s="11"/>
      <c r="P65" s="10"/>
    </row>
    <row r="66" spans="1:16" ht="27" customHeight="1" x14ac:dyDescent="0.2">
      <c r="B66" s="151"/>
      <c r="C66" s="148"/>
      <c r="D66" s="148"/>
      <c r="E66" s="130"/>
      <c r="F66" s="146"/>
      <c r="G66" s="131"/>
      <c r="H66" s="131"/>
      <c r="I66" s="132"/>
      <c r="K66" s="12"/>
      <c r="L66" s="10"/>
      <c r="M66" s="11"/>
      <c r="N66" s="11"/>
      <c r="O66" s="11"/>
      <c r="P66" s="11"/>
    </row>
    <row r="67" spans="1:16" ht="27" customHeight="1" x14ac:dyDescent="0.2">
      <c r="B67" s="151">
        <v>27</v>
      </c>
      <c r="C67" s="148"/>
      <c r="D67" s="148"/>
      <c r="E67" s="130"/>
      <c r="F67" s="145"/>
      <c r="G67" s="131"/>
      <c r="H67" s="131"/>
      <c r="I67" s="132"/>
      <c r="K67" s="9"/>
      <c r="L67" s="10"/>
      <c r="M67" s="11"/>
      <c r="N67" s="11"/>
      <c r="O67" s="11"/>
      <c r="P67" s="10"/>
    </row>
    <row r="68" spans="1:16" ht="27" customHeight="1" x14ac:dyDescent="0.2">
      <c r="B68" s="151"/>
      <c r="C68" s="148"/>
      <c r="D68" s="148"/>
      <c r="E68" s="130"/>
      <c r="F68" s="146"/>
      <c r="G68" s="131"/>
      <c r="H68" s="131"/>
      <c r="I68" s="132"/>
      <c r="K68" s="9"/>
      <c r="L68" s="11"/>
      <c r="M68" s="11"/>
      <c r="N68" s="11"/>
      <c r="O68" s="11"/>
      <c r="P68" s="11"/>
    </row>
    <row r="69" spans="1:16" ht="27" customHeight="1" x14ac:dyDescent="0.2">
      <c r="B69" s="151">
        <v>28</v>
      </c>
      <c r="C69" s="148"/>
      <c r="D69" s="148"/>
      <c r="E69" s="130"/>
      <c r="F69" s="145"/>
      <c r="G69" s="131"/>
      <c r="H69" s="131"/>
      <c r="I69" s="132"/>
      <c r="K69" s="9"/>
      <c r="L69" s="10"/>
      <c r="M69" s="11"/>
      <c r="N69" s="11"/>
      <c r="O69" s="11"/>
      <c r="P69" s="10"/>
    </row>
    <row r="70" spans="1:16" ht="27" customHeight="1" x14ac:dyDescent="0.2">
      <c r="B70" s="151"/>
      <c r="C70" s="148"/>
      <c r="D70" s="148"/>
      <c r="E70" s="130"/>
      <c r="F70" s="146"/>
      <c r="G70" s="131"/>
      <c r="H70" s="131"/>
      <c r="I70" s="132"/>
      <c r="K70" s="9"/>
      <c r="L70" s="10"/>
      <c r="M70" s="11"/>
      <c r="N70" s="11"/>
      <c r="O70" s="10"/>
      <c r="P70" s="10"/>
    </row>
    <row r="71" spans="1:16" ht="27" customHeight="1" x14ac:dyDescent="0.2">
      <c r="B71" s="151">
        <v>29</v>
      </c>
      <c r="C71" s="148"/>
      <c r="D71" s="148"/>
      <c r="E71" s="130"/>
      <c r="F71" s="145"/>
      <c r="G71" s="131"/>
      <c r="H71" s="131"/>
      <c r="I71" s="132"/>
      <c r="K71" s="9"/>
      <c r="L71" s="10"/>
      <c r="M71" s="11"/>
      <c r="N71" s="11"/>
      <c r="O71" s="11"/>
      <c r="P71" s="10"/>
    </row>
    <row r="72" spans="1:16" ht="27" customHeight="1" x14ac:dyDescent="0.2">
      <c r="B72" s="151"/>
      <c r="C72" s="148"/>
      <c r="D72" s="148"/>
      <c r="E72" s="130"/>
      <c r="F72" s="146"/>
      <c r="G72" s="131"/>
      <c r="H72" s="131"/>
      <c r="I72" s="132"/>
      <c r="K72" s="9"/>
      <c r="L72" s="10"/>
      <c r="M72" s="11"/>
      <c r="N72" s="11"/>
      <c r="O72" s="11"/>
      <c r="P72" s="10"/>
    </row>
    <row r="73" spans="1:16" ht="27" customHeight="1" x14ac:dyDescent="0.2">
      <c r="B73" s="151">
        <v>30</v>
      </c>
      <c r="C73" s="148"/>
      <c r="D73" s="148"/>
      <c r="E73" s="130"/>
      <c r="F73" s="148"/>
      <c r="G73" s="131"/>
      <c r="H73" s="131"/>
      <c r="I73" s="132"/>
      <c r="K73" s="9"/>
      <c r="L73" s="10"/>
      <c r="M73" s="11"/>
      <c r="N73" s="11"/>
      <c r="O73" s="11"/>
      <c r="P73" s="10"/>
    </row>
    <row r="74" spans="1:16" ht="27" customHeight="1" thickBot="1" x14ac:dyDescent="0.25">
      <c r="B74" s="196"/>
      <c r="C74" s="145"/>
      <c r="D74" s="145"/>
      <c r="E74" s="139"/>
      <c r="F74" s="145"/>
      <c r="G74" s="140"/>
      <c r="H74" s="140"/>
      <c r="I74" s="141"/>
      <c r="K74" s="9"/>
      <c r="L74" s="10"/>
      <c r="M74" s="10"/>
      <c r="N74" s="10"/>
      <c r="O74" s="11"/>
      <c r="P74" s="10"/>
    </row>
    <row r="75" spans="1:16" ht="27" customHeight="1" x14ac:dyDescent="0.2">
      <c r="A75" s="8">
        <f>COUNTA(E75,E77,E79,E81,E83,E85,E87,E89,E91,E93)</f>
        <v>0</v>
      </c>
      <c r="B75" s="165">
        <v>31</v>
      </c>
      <c r="C75" s="166"/>
      <c r="D75" s="166"/>
      <c r="E75" s="127"/>
      <c r="F75" s="147"/>
      <c r="G75" s="128"/>
      <c r="H75" s="128"/>
      <c r="I75" s="129"/>
      <c r="K75" s="9"/>
      <c r="L75" s="10"/>
      <c r="M75" s="10"/>
      <c r="N75" s="10"/>
      <c r="O75" s="11"/>
      <c r="P75" s="10"/>
    </row>
    <row r="76" spans="1:16" ht="27" customHeight="1" x14ac:dyDescent="0.2">
      <c r="A76" s="47">
        <f>COUNTA(G75:I75,G77:I77,G79:I79,G81:I81,G83:I83,G85:I85,G87:I87,G89:I89,G91:I91,G93:I93)</f>
        <v>0</v>
      </c>
      <c r="B76" s="151"/>
      <c r="C76" s="148"/>
      <c r="D76" s="148"/>
      <c r="E76" s="130"/>
      <c r="F76" s="146"/>
      <c r="G76" s="131"/>
      <c r="H76" s="131"/>
      <c r="I76" s="132"/>
      <c r="K76" s="9"/>
      <c r="L76" s="10"/>
      <c r="M76" s="11"/>
      <c r="N76" s="11"/>
      <c r="O76" s="11"/>
      <c r="P76" s="10"/>
    </row>
    <row r="77" spans="1:16" ht="27" customHeight="1" x14ac:dyDescent="0.2">
      <c r="B77" s="151">
        <v>32</v>
      </c>
      <c r="C77" s="148"/>
      <c r="D77" s="148"/>
      <c r="E77" s="130"/>
      <c r="F77" s="145"/>
      <c r="G77" s="131"/>
      <c r="H77" s="131"/>
      <c r="I77" s="132"/>
      <c r="K77" s="9"/>
      <c r="L77" s="10"/>
      <c r="M77" s="11"/>
      <c r="N77" s="11"/>
      <c r="O77" s="11"/>
      <c r="P77" s="11"/>
    </row>
    <row r="78" spans="1:16" ht="27" customHeight="1" x14ac:dyDescent="0.2">
      <c r="B78" s="151"/>
      <c r="C78" s="148"/>
      <c r="D78" s="148"/>
      <c r="E78" s="130"/>
      <c r="F78" s="146"/>
      <c r="G78" s="131"/>
      <c r="H78" s="131"/>
      <c r="I78" s="132"/>
      <c r="K78" s="9"/>
      <c r="L78" s="11"/>
      <c r="M78" s="11"/>
      <c r="N78" s="11"/>
      <c r="O78" s="10"/>
      <c r="P78" s="10"/>
    </row>
    <row r="79" spans="1:16" ht="27" customHeight="1" x14ac:dyDescent="0.2">
      <c r="B79" s="151">
        <v>33</v>
      </c>
      <c r="C79" s="148"/>
      <c r="D79" s="148"/>
      <c r="E79" s="130"/>
      <c r="F79" s="145"/>
      <c r="G79" s="131"/>
      <c r="H79" s="131"/>
      <c r="I79" s="132"/>
      <c r="K79" s="9"/>
      <c r="L79" s="10"/>
      <c r="M79" s="11"/>
      <c r="N79" s="11"/>
      <c r="O79" s="11"/>
      <c r="P79" s="10"/>
    </row>
    <row r="80" spans="1:16" ht="27" customHeight="1" x14ac:dyDescent="0.2">
      <c r="B80" s="151"/>
      <c r="C80" s="148"/>
      <c r="D80" s="148"/>
      <c r="E80" s="130"/>
      <c r="F80" s="146"/>
      <c r="G80" s="131"/>
      <c r="H80" s="131"/>
      <c r="I80" s="132"/>
      <c r="K80" s="9"/>
      <c r="L80" s="11"/>
      <c r="M80" s="11"/>
      <c r="N80" s="11"/>
      <c r="O80" s="11"/>
      <c r="P80" s="11"/>
    </row>
    <row r="81" spans="1:16" ht="27" customHeight="1" x14ac:dyDescent="0.2">
      <c r="B81" s="151">
        <v>34</v>
      </c>
      <c r="C81" s="148"/>
      <c r="D81" s="148"/>
      <c r="E81" s="130"/>
      <c r="F81" s="145"/>
      <c r="G81" s="131"/>
      <c r="H81" s="131"/>
      <c r="I81" s="132"/>
      <c r="K81" s="9"/>
      <c r="L81" s="10"/>
      <c r="M81" s="11"/>
      <c r="N81" s="11"/>
      <c r="O81" s="11"/>
      <c r="P81" s="10"/>
    </row>
    <row r="82" spans="1:16" ht="27" customHeight="1" x14ac:dyDescent="0.2">
      <c r="B82" s="151"/>
      <c r="C82" s="148"/>
      <c r="D82" s="148"/>
      <c r="E82" s="130"/>
      <c r="F82" s="146"/>
      <c r="G82" s="131"/>
      <c r="H82" s="131"/>
      <c r="I82" s="132"/>
      <c r="K82" s="9"/>
      <c r="L82" s="11"/>
      <c r="M82" s="11"/>
      <c r="N82" s="11"/>
      <c r="O82" s="11"/>
      <c r="P82" s="10"/>
    </row>
    <row r="83" spans="1:16" ht="27" customHeight="1" x14ac:dyDescent="0.2">
      <c r="B83" s="151">
        <v>35</v>
      </c>
      <c r="C83" s="148"/>
      <c r="D83" s="148"/>
      <c r="E83" s="130"/>
      <c r="F83" s="145"/>
      <c r="G83" s="131"/>
      <c r="H83" s="131"/>
      <c r="I83" s="132"/>
      <c r="K83" s="9"/>
      <c r="L83" s="11"/>
      <c r="M83" s="11"/>
      <c r="N83" s="11"/>
      <c r="O83" s="11"/>
      <c r="P83" s="11"/>
    </row>
    <row r="84" spans="1:16" ht="27" customHeight="1" x14ac:dyDescent="0.2">
      <c r="B84" s="151"/>
      <c r="C84" s="148"/>
      <c r="D84" s="148"/>
      <c r="E84" s="130"/>
      <c r="F84" s="146"/>
      <c r="G84" s="131"/>
      <c r="H84" s="131"/>
      <c r="I84" s="132"/>
      <c r="K84" s="9"/>
      <c r="L84" s="10"/>
      <c r="M84" s="11"/>
      <c r="N84" s="11"/>
      <c r="O84" s="11"/>
      <c r="P84" s="11"/>
    </row>
    <row r="85" spans="1:16" ht="27" customHeight="1" x14ac:dyDescent="0.2">
      <c r="B85" s="151">
        <v>36</v>
      </c>
      <c r="C85" s="148"/>
      <c r="D85" s="148"/>
      <c r="E85" s="130"/>
      <c r="F85" s="145"/>
      <c r="G85" s="131"/>
      <c r="H85" s="131"/>
      <c r="I85" s="132"/>
      <c r="K85" s="9"/>
      <c r="L85" s="10"/>
      <c r="M85" s="11"/>
      <c r="N85" s="11"/>
      <c r="O85" s="11"/>
      <c r="P85" s="10"/>
    </row>
    <row r="86" spans="1:16" ht="27" customHeight="1" x14ac:dyDescent="0.2">
      <c r="B86" s="151"/>
      <c r="C86" s="148"/>
      <c r="D86" s="148"/>
      <c r="E86" s="130"/>
      <c r="F86" s="146"/>
      <c r="G86" s="131"/>
      <c r="H86" s="131"/>
      <c r="I86" s="132"/>
      <c r="K86" s="12"/>
      <c r="L86" s="10"/>
      <c r="M86" s="11"/>
      <c r="N86" s="11"/>
      <c r="O86" s="11"/>
      <c r="P86" s="11"/>
    </row>
    <row r="87" spans="1:16" ht="27" customHeight="1" x14ac:dyDescent="0.2">
      <c r="B87" s="151">
        <v>37</v>
      </c>
      <c r="C87" s="148"/>
      <c r="D87" s="148"/>
      <c r="E87" s="130"/>
      <c r="F87" s="145"/>
      <c r="G87" s="131"/>
      <c r="H87" s="131"/>
      <c r="I87" s="132"/>
      <c r="K87" s="9"/>
      <c r="L87" s="10"/>
      <c r="M87" s="11"/>
      <c r="N87" s="11"/>
      <c r="O87" s="11"/>
      <c r="P87" s="10"/>
    </row>
    <row r="88" spans="1:16" ht="27" customHeight="1" x14ac:dyDescent="0.2">
      <c r="B88" s="151"/>
      <c r="C88" s="148"/>
      <c r="D88" s="148"/>
      <c r="E88" s="130"/>
      <c r="F88" s="146"/>
      <c r="G88" s="131"/>
      <c r="H88" s="131"/>
      <c r="I88" s="132"/>
      <c r="K88" s="9"/>
      <c r="L88" s="11"/>
      <c r="M88" s="11"/>
      <c r="N88" s="11"/>
      <c r="O88" s="11"/>
      <c r="P88" s="11"/>
    </row>
    <row r="89" spans="1:16" ht="27" customHeight="1" x14ac:dyDescent="0.2">
      <c r="B89" s="151">
        <v>38</v>
      </c>
      <c r="C89" s="148"/>
      <c r="D89" s="148"/>
      <c r="E89" s="130"/>
      <c r="F89" s="145"/>
      <c r="G89" s="131"/>
      <c r="H89" s="131"/>
      <c r="I89" s="132"/>
      <c r="K89" s="9"/>
      <c r="L89" s="10"/>
      <c r="M89" s="11"/>
      <c r="N89" s="11"/>
      <c r="O89" s="11"/>
      <c r="P89" s="10"/>
    </row>
    <row r="90" spans="1:16" ht="27" customHeight="1" x14ac:dyDescent="0.2">
      <c r="B90" s="151"/>
      <c r="C90" s="148"/>
      <c r="D90" s="148"/>
      <c r="E90" s="130"/>
      <c r="F90" s="146"/>
      <c r="G90" s="131"/>
      <c r="H90" s="131"/>
      <c r="I90" s="132"/>
      <c r="K90" s="9"/>
      <c r="L90" s="10"/>
      <c r="M90" s="11"/>
      <c r="N90" s="11"/>
      <c r="O90" s="10"/>
      <c r="P90" s="10"/>
    </row>
    <row r="91" spans="1:16" ht="27" customHeight="1" x14ac:dyDescent="0.2">
      <c r="B91" s="151">
        <v>39</v>
      </c>
      <c r="C91" s="148"/>
      <c r="D91" s="148"/>
      <c r="E91" s="130"/>
      <c r="F91" s="145"/>
      <c r="G91" s="131"/>
      <c r="H91" s="131"/>
      <c r="I91" s="132"/>
      <c r="K91" s="9"/>
      <c r="L91" s="10"/>
      <c r="M91" s="11"/>
      <c r="N91" s="11"/>
      <c r="O91" s="11"/>
      <c r="P91" s="10"/>
    </row>
    <row r="92" spans="1:16" ht="27" customHeight="1" x14ac:dyDescent="0.2">
      <c r="B92" s="151"/>
      <c r="C92" s="148"/>
      <c r="D92" s="148"/>
      <c r="E92" s="130"/>
      <c r="F92" s="146"/>
      <c r="G92" s="131"/>
      <c r="H92" s="131"/>
      <c r="I92" s="132"/>
      <c r="K92" s="9"/>
      <c r="L92" s="10"/>
      <c r="M92" s="11"/>
      <c r="N92" s="11"/>
      <c r="O92" s="11"/>
      <c r="P92" s="10"/>
    </row>
    <row r="93" spans="1:16" ht="27" customHeight="1" x14ac:dyDescent="0.2">
      <c r="B93" s="151">
        <v>40</v>
      </c>
      <c r="C93" s="148"/>
      <c r="D93" s="148"/>
      <c r="E93" s="130"/>
      <c r="F93" s="148"/>
      <c r="G93" s="131"/>
      <c r="H93" s="131"/>
      <c r="I93" s="132"/>
      <c r="K93" s="9"/>
      <c r="L93" s="10"/>
      <c r="M93" s="11"/>
      <c r="N93" s="11"/>
      <c r="O93" s="11"/>
      <c r="P93" s="10"/>
    </row>
    <row r="94" spans="1:16" ht="27" customHeight="1" thickBot="1" x14ac:dyDescent="0.25">
      <c r="B94" s="171"/>
      <c r="C94" s="149"/>
      <c r="D94" s="149"/>
      <c r="E94" s="133"/>
      <c r="F94" s="149"/>
      <c r="G94" s="134"/>
      <c r="H94" s="134"/>
      <c r="I94" s="135"/>
      <c r="K94" s="9"/>
      <c r="L94" s="10"/>
      <c r="M94" s="10"/>
      <c r="N94" s="10"/>
      <c r="O94" s="11"/>
      <c r="P94" s="10"/>
    </row>
    <row r="95" spans="1:16" ht="27" customHeight="1" x14ac:dyDescent="0.2">
      <c r="A95" s="8">
        <f>COUNTA(E95,E97,E99,E101,E103,E105,E107,E109,E111,E113)</f>
        <v>0</v>
      </c>
      <c r="B95" s="165">
        <v>41</v>
      </c>
      <c r="C95" s="166"/>
      <c r="D95" s="166"/>
      <c r="E95" s="127"/>
      <c r="F95" s="147"/>
      <c r="G95" s="128"/>
      <c r="H95" s="128"/>
      <c r="I95" s="129"/>
      <c r="K95" s="9"/>
      <c r="L95" s="10"/>
      <c r="M95" s="10"/>
      <c r="N95" s="10"/>
      <c r="O95" s="11"/>
      <c r="P95" s="10"/>
    </row>
    <row r="96" spans="1:16" ht="27" customHeight="1" x14ac:dyDescent="0.2">
      <c r="A96" s="47">
        <f>COUNTA(G95:I95,G97:I97,G99:I99,G101:I101,G103:I103,G105:I105,G107:I107,G109:I109,G111:I111,G113:I113)</f>
        <v>0</v>
      </c>
      <c r="B96" s="151"/>
      <c r="C96" s="148"/>
      <c r="D96" s="148"/>
      <c r="E96" s="130"/>
      <c r="F96" s="146"/>
      <c r="G96" s="131"/>
      <c r="H96" s="131"/>
      <c r="I96" s="132"/>
      <c r="K96" s="9"/>
      <c r="L96" s="10"/>
      <c r="M96" s="11"/>
      <c r="N96" s="11"/>
      <c r="O96" s="11"/>
      <c r="P96" s="10"/>
    </row>
    <row r="97" spans="2:16" ht="27" customHeight="1" x14ac:dyDescent="0.2">
      <c r="B97" s="151">
        <v>42</v>
      </c>
      <c r="C97" s="148"/>
      <c r="D97" s="148"/>
      <c r="E97" s="130"/>
      <c r="F97" s="145"/>
      <c r="G97" s="131"/>
      <c r="H97" s="131"/>
      <c r="I97" s="132"/>
      <c r="K97" s="9"/>
      <c r="L97" s="10"/>
      <c r="M97" s="11"/>
      <c r="N97" s="11"/>
      <c r="O97" s="11"/>
      <c r="P97" s="11"/>
    </row>
    <row r="98" spans="2:16" ht="27" customHeight="1" x14ac:dyDescent="0.2">
      <c r="B98" s="151"/>
      <c r="C98" s="148"/>
      <c r="D98" s="148"/>
      <c r="E98" s="130"/>
      <c r="F98" s="146"/>
      <c r="G98" s="131"/>
      <c r="H98" s="131"/>
      <c r="I98" s="132"/>
      <c r="K98" s="9"/>
      <c r="L98" s="11"/>
      <c r="M98" s="11"/>
      <c r="N98" s="11"/>
      <c r="O98" s="10"/>
      <c r="P98" s="10"/>
    </row>
    <row r="99" spans="2:16" ht="27" customHeight="1" x14ac:dyDescent="0.2">
      <c r="B99" s="151">
        <v>43</v>
      </c>
      <c r="C99" s="148"/>
      <c r="D99" s="148"/>
      <c r="E99" s="130"/>
      <c r="F99" s="145"/>
      <c r="G99" s="131"/>
      <c r="H99" s="131"/>
      <c r="I99" s="132"/>
      <c r="K99" s="9"/>
      <c r="L99" s="10"/>
      <c r="M99" s="11"/>
      <c r="N99" s="11"/>
      <c r="O99" s="11"/>
      <c r="P99" s="10"/>
    </row>
    <row r="100" spans="2:16" ht="27" customHeight="1" x14ac:dyDescent="0.2">
      <c r="B100" s="151"/>
      <c r="C100" s="148"/>
      <c r="D100" s="148"/>
      <c r="E100" s="130"/>
      <c r="F100" s="146"/>
      <c r="G100" s="131"/>
      <c r="H100" s="131"/>
      <c r="I100" s="132"/>
      <c r="K100" s="9"/>
      <c r="L100" s="11"/>
      <c r="M100" s="11"/>
      <c r="N100" s="11"/>
      <c r="O100" s="11"/>
      <c r="P100" s="11"/>
    </row>
    <row r="101" spans="2:16" ht="27" customHeight="1" x14ac:dyDescent="0.2">
      <c r="B101" s="151">
        <v>44</v>
      </c>
      <c r="C101" s="148"/>
      <c r="D101" s="148"/>
      <c r="E101" s="130"/>
      <c r="F101" s="145"/>
      <c r="G101" s="131"/>
      <c r="H101" s="131"/>
      <c r="I101" s="132"/>
      <c r="K101" s="9"/>
      <c r="L101" s="10"/>
      <c r="M101" s="11"/>
      <c r="N101" s="11"/>
      <c r="O101" s="11"/>
      <c r="P101" s="10"/>
    </row>
    <row r="102" spans="2:16" ht="27" customHeight="1" x14ac:dyDescent="0.2">
      <c r="B102" s="151"/>
      <c r="C102" s="148"/>
      <c r="D102" s="148"/>
      <c r="E102" s="130"/>
      <c r="F102" s="146"/>
      <c r="G102" s="131"/>
      <c r="H102" s="131"/>
      <c r="I102" s="132"/>
      <c r="K102" s="9"/>
      <c r="L102" s="11"/>
      <c r="M102" s="11"/>
      <c r="N102" s="11"/>
      <c r="O102" s="11"/>
      <c r="P102" s="10"/>
    </row>
    <row r="103" spans="2:16" ht="27" customHeight="1" x14ac:dyDescent="0.2">
      <c r="B103" s="151">
        <v>45</v>
      </c>
      <c r="C103" s="148"/>
      <c r="D103" s="148"/>
      <c r="E103" s="130"/>
      <c r="F103" s="145"/>
      <c r="G103" s="131"/>
      <c r="H103" s="131"/>
      <c r="I103" s="132"/>
      <c r="K103" s="9"/>
      <c r="L103" s="11"/>
      <c r="M103" s="11"/>
      <c r="N103" s="11"/>
      <c r="O103" s="11"/>
      <c r="P103" s="11"/>
    </row>
    <row r="104" spans="2:16" ht="27" customHeight="1" x14ac:dyDescent="0.2">
      <c r="B104" s="151"/>
      <c r="C104" s="148"/>
      <c r="D104" s="148"/>
      <c r="E104" s="130"/>
      <c r="F104" s="146"/>
      <c r="G104" s="131"/>
      <c r="H104" s="131"/>
      <c r="I104" s="132"/>
      <c r="K104" s="9"/>
      <c r="L104" s="10"/>
      <c r="M104" s="11"/>
      <c r="N104" s="11"/>
      <c r="O104" s="11"/>
      <c r="P104" s="11"/>
    </row>
    <row r="105" spans="2:16" ht="27" customHeight="1" x14ac:dyDescent="0.2">
      <c r="B105" s="151">
        <v>46</v>
      </c>
      <c r="C105" s="148"/>
      <c r="D105" s="148"/>
      <c r="E105" s="130"/>
      <c r="F105" s="145"/>
      <c r="G105" s="131"/>
      <c r="H105" s="131"/>
      <c r="I105" s="132"/>
      <c r="K105" s="9"/>
      <c r="L105" s="10"/>
      <c r="M105" s="11"/>
      <c r="N105" s="11"/>
      <c r="O105" s="11"/>
      <c r="P105" s="10"/>
    </row>
    <row r="106" spans="2:16" ht="27" customHeight="1" x14ac:dyDescent="0.2">
      <c r="B106" s="151"/>
      <c r="C106" s="148"/>
      <c r="D106" s="148"/>
      <c r="E106" s="130"/>
      <c r="F106" s="146"/>
      <c r="G106" s="131"/>
      <c r="H106" s="131"/>
      <c r="I106" s="132"/>
      <c r="K106" s="12"/>
      <c r="L106" s="10"/>
      <c r="M106" s="11"/>
      <c r="N106" s="11"/>
      <c r="O106" s="11"/>
      <c r="P106" s="11"/>
    </row>
    <row r="107" spans="2:16" ht="27" customHeight="1" x14ac:dyDescent="0.2">
      <c r="B107" s="151">
        <v>47</v>
      </c>
      <c r="C107" s="148"/>
      <c r="D107" s="148"/>
      <c r="E107" s="130"/>
      <c r="F107" s="145"/>
      <c r="G107" s="131"/>
      <c r="H107" s="131"/>
      <c r="I107" s="132"/>
      <c r="K107" s="9"/>
      <c r="L107" s="10"/>
      <c r="M107" s="11"/>
      <c r="N107" s="11"/>
      <c r="O107" s="11"/>
      <c r="P107" s="10"/>
    </row>
    <row r="108" spans="2:16" ht="27" customHeight="1" x14ac:dyDescent="0.2">
      <c r="B108" s="151"/>
      <c r="C108" s="148"/>
      <c r="D108" s="148"/>
      <c r="E108" s="130"/>
      <c r="F108" s="146"/>
      <c r="G108" s="131"/>
      <c r="H108" s="131"/>
      <c r="I108" s="132"/>
      <c r="K108" s="9"/>
      <c r="L108" s="11"/>
      <c r="M108" s="11"/>
      <c r="N108" s="11"/>
      <c r="O108" s="11"/>
      <c r="P108" s="11"/>
    </row>
    <row r="109" spans="2:16" ht="27" customHeight="1" x14ac:dyDescent="0.2">
      <c r="B109" s="151">
        <v>48</v>
      </c>
      <c r="C109" s="148"/>
      <c r="D109" s="148"/>
      <c r="E109" s="130"/>
      <c r="F109" s="145"/>
      <c r="G109" s="131"/>
      <c r="H109" s="131"/>
      <c r="I109" s="132"/>
      <c r="K109" s="9"/>
      <c r="L109" s="10"/>
      <c r="M109" s="11"/>
      <c r="N109" s="11"/>
      <c r="O109" s="11"/>
      <c r="P109" s="10"/>
    </row>
    <row r="110" spans="2:16" ht="27" customHeight="1" x14ac:dyDescent="0.2">
      <c r="B110" s="151"/>
      <c r="C110" s="148"/>
      <c r="D110" s="148"/>
      <c r="E110" s="130"/>
      <c r="F110" s="146"/>
      <c r="G110" s="131"/>
      <c r="H110" s="131"/>
      <c r="I110" s="132"/>
      <c r="K110" s="9"/>
      <c r="L110" s="10"/>
      <c r="M110" s="11"/>
      <c r="N110" s="11"/>
      <c r="O110" s="10"/>
      <c r="P110" s="10"/>
    </row>
    <row r="111" spans="2:16" ht="27" customHeight="1" x14ac:dyDescent="0.2">
      <c r="B111" s="151">
        <v>49</v>
      </c>
      <c r="C111" s="148"/>
      <c r="D111" s="148"/>
      <c r="E111" s="130"/>
      <c r="F111" s="145"/>
      <c r="G111" s="131"/>
      <c r="H111" s="131"/>
      <c r="I111" s="132"/>
      <c r="K111" s="9"/>
      <c r="L111" s="10"/>
      <c r="M111" s="11"/>
      <c r="N111" s="11"/>
      <c r="O111" s="11"/>
      <c r="P111" s="10"/>
    </row>
    <row r="112" spans="2:16" ht="27" customHeight="1" x14ac:dyDescent="0.2">
      <c r="B112" s="151"/>
      <c r="C112" s="148"/>
      <c r="D112" s="148"/>
      <c r="E112" s="130"/>
      <c r="F112" s="146"/>
      <c r="G112" s="131"/>
      <c r="H112" s="131"/>
      <c r="I112" s="132"/>
      <c r="K112" s="9"/>
      <c r="L112" s="10"/>
      <c r="M112" s="11"/>
      <c r="N112" s="11"/>
      <c r="O112" s="11"/>
      <c r="P112" s="10"/>
    </row>
    <row r="113" spans="2:16" ht="27" customHeight="1" x14ac:dyDescent="0.2">
      <c r="B113" s="151">
        <v>50</v>
      </c>
      <c r="C113" s="148"/>
      <c r="D113" s="148"/>
      <c r="E113" s="130"/>
      <c r="F113" s="148"/>
      <c r="G113" s="131"/>
      <c r="H113" s="131"/>
      <c r="I113" s="132"/>
      <c r="K113" s="9"/>
      <c r="L113" s="10"/>
      <c r="M113" s="11"/>
      <c r="N113" s="11"/>
      <c r="O113" s="11"/>
      <c r="P113" s="10"/>
    </row>
    <row r="114" spans="2:16" ht="27" customHeight="1" thickBot="1" x14ac:dyDescent="0.25">
      <c r="B114" s="171"/>
      <c r="C114" s="149"/>
      <c r="D114" s="149"/>
      <c r="E114" s="133"/>
      <c r="F114" s="149"/>
      <c r="G114" s="134"/>
      <c r="H114" s="134"/>
      <c r="I114" s="135"/>
      <c r="K114" s="9"/>
      <c r="L114" s="10"/>
      <c r="M114" s="10"/>
      <c r="N114" s="10"/>
      <c r="O114" s="11"/>
      <c r="P114" s="10"/>
    </row>
    <row r="115" spans="2:16" ht="20.25" customHeight="1" x14ac:dyDescent="0.2">
      <c r="K115" s="9"/>
      <c r="L115" s="10"/>
      <c r="M115" s="10"/>
      <c r="N115" s="10"/>
      <c r="O115" s="11"/>
    </row>
    <row r="116" spans="2:16" ht="20.25" customHeight="1" x14ac:dyDescent="0.2"/>
    <row r="117" spans="2:16" ht="20.25" customHeight="1" x14ac:dyDescent="0.2"/>
  </sheetData>
  <sheetProtection password="CC6F" sheet="1" objects="1" scenarios="1"/>
  <mergeCells count="227">
    <mergeCell ref="K3:N11"/>
    <mergeCell ref="B89:B90"/>
    <mergeCell ref="C89:C90"/>
    <mergeCell ref="D89:D90"/>
    <mergeCell ref="B99:B100"/>
    <mergeCell ref="C99:C100"/>
    <mergeCell ref="D99:D100"/>
    <mergeCell ref="B95:B96"/>
    <mergeCell ref="C95:C96"/>
    <mergeCell ref="D95:D96"/>
    <mergeCell ref="B97:B98"/>
    <mergeCell ref="C97:C98"/>
    <mergeCell ref="D97:D98"/>
    <mergeCell ref="B91:B92"/>
    <mergeCell ref="C91:C92"/>
    <mergeCell ref="D91:D92"/>
    <mergeCell ref="B79:B80"/>
    <mergeCell ref="C79:C80"/>
    <mergeCell ref="D79:D80"/>
    <mergeCell ref="B81:B82"/>
    <mergeCell ref="C81:C82"/>
    <mergeCell ref="D81:D82"/>
    <mergeCell ref="B83:B84"/>
    <mergeCell ref="C83:C84"/>
    <mergeCell ref="B107:B108"/>
    <mergeCell ref="C107:C108"/>
    <mergeCell ref="D107:D108"/>
    <mergeCell ref="B101:B102"/>
    <mergeCell ref="C101:C102"/>
    <mergeCell ref="D101:D102"/>
    <mergeCell ref="B103:B104"/>
    <mergeCell ref="C103:C104"/>
    <mergeCell ref="D103:D104"/>
    <mergeCell ref="B105:B106"/>
    <mergeCell ref="C105:C106"/>
    <mergeCell ref="D105:D106"/>
    <mergeCell ref="B113:B114"/>
    <mergeCell ref="C113:C114"/>
    <mergeCell ref="D113:D114"/>
    <mergeCell ref="B109:B110"/>
    <mergeCell ref="C109:C110"/>
    <mergeCell ref="D109:D110"/>
    <mergeCell ref="B111:B112"/>
    <mergeCell ref="C111:C112"/>
    <mergeCell ref="D111:D112"/>
    <mergeCell ref="D83:D84"/>
    <mergeCell ref="B85:B86"/>
    <mergeCell ref="C85:C86"/>
    <mergeCell ref="D85:D86"/>
    <mergeCell ref="B93:B94"/>
    <mergeCell ref="C93:C94"/>
    <mergeCell ref="D93:D94"/>
    <mergeCell ref="B87:B88"/>
    <mergeCell ref="C87:C88"/>
    <mergeCell ref="D87:D88"/>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C39:C40"/>
    <mergeCell ref="B63:B64"/>
    <mergeCell ref="C63:C64"/>
    <mergeCell ref="D63:D64"/>
    <mergeCell ref="B55:B56"/>
    <mergeCell ref="C55:C56"/>
    <mergeCell ref="D55:D56"/>
    <mergeCell ref="B57:B58"/>
    <mergeCell ref="B65:B66"/>
    <mergeCell ref="C65:C66"/>
    <mergeCell ref="D65:D66"/>
    <mergeCell ref="B59:B60"/>
    <mergeCell ref="C59:C60"/>
    <mergeCell ref="D59:D60"/>
    <mergeCell ref="B61:B62"/>
    <mergeCell ref="C61:C62"/>
    <mergeCell ref="D61:D62"/>
    <mergeCell ref="D49:D50"/>
    <mergeCell ref="C43:C44"/>
    <mergeCell ref="D43:D44"/>
    <mergeCell ref="C57:C58"/>
    <mergeCell ref="D57:D58"/>
    <mergeCell ref="B45:B46"/>
    <mergeCell ref="C45:C46"/>
    <mergeCell ref="D45:D46"/>
    <mergeCell ref="B47:B48"/>
    <mergeCell ref="C47:C48"/>
    <mergeCell ref="D47:D48"/>
    <mergeCell ref="B49:B50"/>
    <mergeCell ref="C49:C50"/>
    <mergeCell ref="B53:B54"/>
    <mergeCell ref="C53:C54"/>
    <mergeCell ref="D53:D54"/>
    <mergeCell ref="B51:B52"/>
    <mergeCell ref="C51:C52"/>
    <mergeCell ref="D51:D52"/>
    <mergeCell ref="D39:D40"/>
    <mergeCell ref="B41:B42"/>
    <mergeCell ref="C41:C42"/>
    <mergeCell ref="D41:D42"/>
    <mergeCell ref="B43:B44"/>
    <mergeCell ref="B27:B28"/>
    <mergeCell ref="C27:C28"/>
    <mergeCell ref="D27:D28"/>
    <mergeCell ref="C31:C32"/>
    <mergeCell ref="D31:D32"/>
    <mergeCell ref="B29:B30"/>
    <mergeCell ref="C29:C30"/>
    <mergeCell ref="D29:D30"/>
    <mergeCell ref="B35:B36"/>
    <mergeCell ref="C35:C36"/>
    <mergeCell ref="D35:D36"/>
    <mergeCell ref="B31:B32"/>
    <mergeCell ref="B33:B34"/>
    <mergeCell ref="C33:C34"/>
    <mergeCell ref="D33:D34"/>
    <mergeCell ref="B37:B38"/>
    <mergeCell ref="C37:C38"/>
    <mergeCell ref="D37:D38"/>
    <mergeCell ref="B39:B40"/>
    <mergeCell ref="B25:B26"/>
    <mergeCell ref="B21:B22"/>
    <mergeCell ref="C21:C22"/>
    <mergeCell ref="D21:D22"/>
    <mergeCell ref="B23:B24"/>
    <mergeCell ref="C23:C24"/>
    <mergeCell ref="D23:D24"/>
    <mergeCell ref="C25:C26"/>
    <mergeCell ref="D25:D26"/>
    <mergeCell ref="G1:I1"/>
    <mergeCell ref="B17:B18"/>
    <mergeCell ref="C17:C18"/>
    <mergeCell ref="D17:D18"/>
    <mergeCell ref="B8:C8"/>
    <mergeCell ref="B1:F1"/>
    <mergeCell ref="D3:E3"/>
    <mergeCell ref="F3:G3"/>
    <mergeCell ref="H3:I3"/>
    <mergeCell ref="B5:B6"/>
    <mergeCell ref="B3:C3"/>
    <mergeCell ref="G5:I5"/>
    <mergeCell ref="F4:G4"/>
    <mergeCell ref="B4:C4"/>
    <mergeCell ref="D4:E4"/>
    <mergeCell ref="D15:D16"/>
    <mergeCell ref="H4:I4"/>
    <mergeCell ref="B19:B20"/>
    <mergeCell ref="C19:C20"/>
    <mergeCell ref="D19:D20"/>
    <mergeCell ref="G11:I11"/>
    <mergeCell ref="G12:I12"/>
    <mergeCell ref="D6:I6"/>
    <mergeCell ref="D5:E5"/>
    <mergeCell ref="F15:F16"/>
    <mergeCell ref="F11:F12"/>
    <mergeCell ref="F13:F14"/>
    <mergeCell ref="B15:B16"/>
    <mergeCell ref="C15:C16"/>
    <mergeCell ref="B13:B14"/>
    <mergeCell ref="C13:C14"/>
    <mergeCell ref="D13:D14"/>
    <mergeCell ref="B11:B12"/>
    <mergeCell ref="C11:C12"/>
    <mergeCell ref="D11:D12"/>
    <mergeCell ref="F17:F18"/>
    <mergeCell ref="F19:F20"/>
    <mergeCell ref="G7:I7"/>
    <mergeCell ref="F21:F22"/>
    <mergeCell ref="F23:F24"/>
    <mergeCell ref="F25:F26"/>
    <mergeCell ref="F27:F28"/>
    <mergeCell ref="F29:F30"/>
    <mergeCell ref="F31:F32"/>
    <mergeCell ref="F33:F34"/>
    <mergeCell ref="F69:F70"/>
    <mergeCell ref="F57:F58"/>
    <mergeCell ref="F59:F60"/>
    <mergeCell ref="F37:F38"/>
    <mergeCell ref="F39:F40"/>
    <mergeCell ref="F41:F42"/>
    <mergeCell ref="F47:F48"/>
    <mergeCell ref="F49:F50"/>
    <mergeCell ref="F65:F66"/>
    <mergeCell ref="F67:F68"/>
    <mergeCell ref="F61:F62"/>
    <mergeCell ref="F63:F64"/>
    <mergeCell ref="F43:F44"/>
    <mergeCell ref="F45:F46"/>
    <mergeCell ref="F53:F54"/>
    <mergeCell ref="F55:F56"/>
    <mergeCell ref="F51:F52"/>
    <mergeCell ref="F71:F72"/>
    <mergeCell ref="F35:F36"/>
    <mergeCell ref="F113:F114"/>
    <mergeCell ref="F101:F102"/>
    <mergeCell ref="F103:F104"/>
    <mergeCell ref="F105:F106"/>
    <mergeCell ref="F107:F108"/>
    <mergeCell ref="F109:F110"/>
    <mergeCell ref="F111:F112"/>
    <mergeCell ref="F73:F74"/>
    <mergeCell ref="F75:F76"/>
    <mergeCell ref="F93:F94"/>
    <mergeCell ref="F95:F96"/>
    <mergeCell ref="F91:F92"/>
    <mergeCell ref="F99:F100"/>
    <mergeCell ref="F77:F78"/>
    <mergeCell ref="F79:F80"/>
    <mergeCell ref="F81:F82"/>
    <mergeCell ref="F83:F84"/>
    <mergeCell ref="F85:F86"/>
    <mergeCell ref="F87:F88"/>
    <mergeCell ref="F97:F98"/>
    <mergeCell ref="F89:F90"/>
  </mergeCells>
  <phoneticPr fontId="2"/>
  <conditionalFormatting sqref="C15:C114">
    <cfRule type="containsText" dxfId="10" priority="3" stopIfTrue="1" operator="containsText" text="女">
      <formula>NOT(ISERROR(SEARCH("女",C15)))</formula>
    </cfRule>
    <cfRule type="containsText" dxfId="9" priority="4" stopIfTrue="1" operator="containsText" text="男">
      <formula>NOT(ISERROR(SEARCH("男",C15)))</formula>
    </cfRule>
  </conditionalFormatting>
  <conditionalFormatting sqref="G12:I12">
    <cfRule type="containsText" dxfId="8" priority="6" operator="containsText" text="未入力">
      <formula>NOT(ISERROR(SEARCH("未入力",G12)))</formula>
    </cfRule>
    <cfRule type="containsText" dxfId="7" priority="7" operator="containsText" text="未入力">
      <formula>NOT(ISERROR(SEARCH("未入力",G12)))</formula>
    </cfRule>
    <cfRule type="containsText" dxfId="6" priority="8" operator="containsText" text="未">
      <formula>NOT(ISERROR(SEARCH("未",G12)))</formula>
    </cfRule>
    <cfRule type="containsText" dxfId="5" priority="9" operator="containsText" text="未">
      <formula>NOT(ISERROR(SEARCH("未",G12)))</formula>
    </cfRule>
    <cfRule type="containsText" dxfId="4" priority="10" operator="containsText" text="未">
      <formula>NOT(ISERROR(SEARCH("未",G12)))</formula>
    </cfRule>
    <cfRule type="containsText" dxfId="3" priority="11" operator="containsText" text="未">
      <formula>NOT(ISERROR(SEARCH("未",G12)))</formula>
    </cfRule>
    <cfRule type="containsText" dxfId="2" priority="12" operator="containsText" text="未">
      <formula>NOT(ISERROR(SEARCH("未",G12)))</formula>
    </cfRule>
  </conditionalFormatting>
  <dataValidations count="10">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xr:uid="{00000000-0002-0000-0100-000001000000}"/>
    <dataValidation type="whole" allowBlank="1" showInputMessage="1" showErrorMessage="1" sqref="G92 G78 G80 G82 G84 G86 G88 G90 G76 G94 G52 G38 G40 G42 G44 G46 G48 G50 G36 G54 G14 G32 G72 G18 G20 G22 G24 G26 G28 G30 G16 G58 G60 G62 G64 G66 G68 G70 G56 G74 G34 G112 G98 G100 G102 G104 G106 G108 G110 G96 G114" xr:uid="{00000000-0002-0000-0100-000002000000}">
      <formula1>100</formula1>
      <formula2>999999</formula2>
    </dataValidation>
    <dataValidation type="list" allowBlank="1" showInputMessage="1" showErrorMessage="1" sqref="G83:I83 G91:I91 G87:I87 G81:I81 G79:I79 G89:I89 G77:I77 G75:I75 G85:I85 G93:I93 G43:I43 G51:I51 G47:I47 G41:I41 G39:I39 G49:I49 G37:I37 G35:I35 G45:I45 G53:I53 G23:I23 G31:I31 G27:I27 G21:I21 G19:I19 G29:I29 G17:I17 G113:I113 G25:I25 G13 G63:I63 G71:I71 G67:I67 G61:I61 G59:I59 G69:I69 G57:I57 G55:I55 G65:I65 G33:I33 G73:I73 G103:I103 G111:I111 G107:I107 G101:I101 G99:I99 G109:I109 G97:I97 G95:I95 G105:I105 G15:I15" xr:uid="{00000000-0002-0000-0100-000003000000}">
      <formula1>INDIRECT($C13)</formula1>
    </dataValidation>
    <dataValidation type="list" allowBlank="1" showInputMessage="1" showErrorMessage="1" sqref="C13:C14" xr:uid="{00000000-0002-0000-0100-000004000000}">
      <formula1>$L$12:$M$12</formula1>
    </dataValidation>
    <dataValidation type="whole" allowBlank="1" showInputMessage="1" showErrorMessage="1" sqref="D13:D14" xr:uid="{00000000-0002-0000-0100-000005000000}">
      <formula1>1</formula1>
      <formula2>9999</formula2>
    </dataValidation>
    <dataValidation type="whole" allowBlank="1" showInputMessage="1" showErrorMessage="1" sqref="F13" xr:uid="{00000000-0002-0000-0100-000006000000}">
      <formula1>1</formula1>
      <formula2>99</formula2>
    </dataValidation>
    <dataValidation type="list" allowBlank="1" showInputMessage="1" showErrorMessage="1" sqref="C15:C114" xr:uid="{00000000-0002-0000-0100-000007000000}">
      <formula1>$U$12:$U$17</formula1>
    </dataValidation>
    <dataValidation type="list" allowBlank="1" showInputMessage="1" showErrorMessage="1" sqref="F15:F114" xr:uid="{00000000-0002-0000-0100-000008000000}">
      <formula1>$Q$12:$Q$19</formula1>
    </dataValidation>
    <dataValidation type="list" allowBlank="1" showInputMessage="1" showErrorMessage="1" sqref="B4:C4" xr:uid="{00000000-0002-0000-0100-000009000000}">
      <formula1>$R$12:$R$17</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X70"/>
  <sheetViews>
    <sheetView zoomScaleNormal="100" zoomScaleSheetLayoutView="80" workbookViewId="0">
      <selection activeCell="U14" sqref="U14"/>
    </sheetView>
  </sheetViews>
  <sheetFormatPr defaultRowHeight="13.2" x14ac:dyDescent="0.2"/>
  <cols>
    <col min="1" max="1" width="2.109375" customWidth="1"/>
    <col min="2" max="2" width="12.21875" customWidth="1"/>
    <col min="3" max="3" width="16.6640625" customWidth="1"/>
    <col min="4" max="4" width="7" style="1" customWidth="1"/>
    <col min="5" max="5" width="16.88671875" customWidth="1"/>
    <col min="6" max="6" width="7" style="1" customWidth="1"/>
    <col min="7" max="7" width="16.88671875" customWidth="1"/>
    <col min="8" max="8" width="7" style="1" customWidth="1"/>
    <col min="9" max="9" width="16.88671875" customWidth="1"/>
    <col min="10" max="10" width="1.77734375" customWidth="1"/>
    <col min="11" max="11" width="0.21875" customWidth="1"/>
    <col min="12" max="12" width="18.44140625" hidden="1" customWidth="1"/>
    <col min="13" max="13" width="18.109375" hidden="1" customWidth="1"/>
    <col min="14" max="14" width="17.109375" hidden="1" customWidth="1"/>
    <col min="15" max="15" width="17.5546875" hidden="1" customWidth="1"/>
    <col min="16" max="16" width="18.21875" hidden="1" customWidth="1"/>
    <col min="17" max="17" width="19" hidden="1" customWidth="1"/>
    <col min="18" max="18" width="16.109375" hidden="1" customWidth="1"/>
  </cols>
  <sheetData>
    <row r="1" spans="2:24" ht="25.5" customHeight="1" thickBot="1" x14ac:dyDescent="0.25">
      <c r="B1" s="178" t="s">
        <v>239</v>
      </c>
      <c r="C1" s="178"/>
      <c r="D1" s="178"/>
      <c r="E1" s="178"/>
      <c r="F1" s="178"/>
      <c r="G1" s="1" t="s">
        <v>9</v>
      </c>
      <c r="H1" s="206" t="s">
        <v>207</v>
      </c>
      <c r="I1" s="206"/>
    </row>
    <row r="2" spans="2:24" ht="8.25" customHeight="1" thickTop="1" thickBot="1" x14ac:dyDescent="0.25">
      <c r="B2" s="1"/>
      <c r="C2" s="1"/>
      <c r="G2" s="1"/>
      <c r="I2" s="1"/>
    </row>
    <row r="3" spans="2:24" ht="25.5" customHeight="1" x14ac:dyDescent="0.2">
      <c r="C3" s="5" t="s">
        <v>183</v>
      </c>
      <c r="L3" s="24"/>
      <c r="M3" s="24"/>
      <c r="N3" s="24"/>
      <c r="O3" s="24"/>
      <c r="P3" s="24"/>
      <c r="Q3" s="24"/>
      <c r="R3" s="24"/>
      <c r="S3" s="197" t="s">
        <v>240</v>
      </c>
      <c r="T3" s="198"/>
      <c r="U3" s="198"/>
      <c r="V3" s="198"/>
      <c r="W3" s="198"/>
      <c r="X3" s="199"/>
    </row>
    <row r="4" spans="2:24" ht="6" customHeight="1" thickBot="1" x14ac:dyDescent="0.25">
      <c r="L4" s="24"/>
      <c r="M4" s="24"/>
      <c r="N4" s="24"/>
      <c r="O4" s="24"/>
      <c r="P4" s="24"/>
      <c r="Q4" s="24"/>
      <c r="R4" s="24"/>
      <c r="S4" s="200"/>
      <c r="T4" s="201"/>
      <c r="U4" s="201"/>
      <c r="V4" s="201"/>
      <c r="W4" s="201"/>
      <c r="X4" s="202"/>
    </row>
    <row r="5" spans="2:24" ht="27" customHeight="1" x14ac:dyDescent="0.2">
      <c r="C5" s="4" t="s">
        <v>11</v>
      </c>
      <c r="D5"/>
      <c r="E5" s="4" t="s">
        <v>15</v>
      </c>
      <c r="G5" s="4" t="s">
        <v>16</v>
      </c>
      <c r="I5" s="4" t="s">
        <v>12</v>
      </c>
      <c r="L5" s="24"/>
      <c r="M5" s="24"/>
      <c r="N5" s="24"/>
      <c r="O5" s="24"/>
      <c r="P5" s="24"/>
      <c r="Q5" s="24"/>
      <c r="R5" s="24"/>
      <c r="S5" s="200"/>
      <c r="T5" s="201"/>
      <c r="U5" s="201"/>
      <c r="V5" s="201"/>
      <c r="W5" s="201"/>
      <c r="X5" s="202"/>
    </row>
    <row r="6" spans="2:24" ht="27" customHeight="1" thickBot="1" x14ac:dyDescent="0.25">
      <c r="C6" s="123">
        <f>COUNTA(E10,E15,E20,E25,E30,E35,E40,E45,E50,E55,E60,E65)</f>
        <v>0</v>
      </c>
      <c r="D6"/>
      <c r="E6" s="124">
        <f>SUM(K10+K15+K20+K25+K30+K35+K40+K45+K50)</f>
        <v>0</v>
      </c>
      <c r="G6" s="125">
        <v>1500</v>
      </c>
      <c r="I6" s="125">
        <f>C6*G6</f>
        <v>0</v>
      </c>
      <c r="L6" s="24"/>
      <c r="M6" s="24"/>
      <c r="N6" s="24"/>
      <c r="O6" s="24"/>
      <c r="P6" s="24"/>
      <c r="Q6" s="24"/>
      <c r="R6" s="24"/>
      <c r="S6" s="200"/>
      <c r="T6" s="201"/>
      <c r="U6" s="201"/>
      <c r="V6" s="201"/>
      <c r="W6" s="201"/>
      <c r="X6" s="202"/>
    </row>
    <row r="7" spans="2:24" ht="6" customHeight="1" thickBot="1" x14ac:dyDescent="0.25">
      <c r="L7" s="21"/>
      <c r="M7" s="21"/>
      <c r="N7" s="21"/>
      <c r="O7" s="21"/>
      <c r="P7" s="21"/>
      <c r="Q7" s="21"/>
      <c r="R7" s="21"/>
      <c r="S7" s="200"/>
      <c r="T7" s="201"/>
      <c r="U7" s="201"/>
      <c r="V7" s="201"/>
      <c r="W7" s="201"/>
      <c r="X7" s="202"/>
    </row>
    <row r="8" spans="2:24" ht="36" customHeight="1" thickBot="1" x14ac:dyDescent="0.25">
      <c r="D8" s="14" t="s">
        <v>17</v>
      </c>
      <c r="E8" s="15" t="s">
        <v>10</v>
      </c>
      <c r="F8" s="16" t="s">
        <v>17</v>
      </c>
      <c r="G8" s="15" t="s">
        <v>10</v>
      </c>
      <c r="H8" s="16" t="s">
        <v>17</v>
      </c>
      <c r="I8" s="17" t="s">
        <v>10</v>
      </c>
      <c r="L8" s="21"/>
      <c r="M8" s="21"/>
      <c r="N8" s="21"/>
      <c r="O8" s="21"/>
      <c r="P8" s="21"/>
      <c r="Q8" s="21"/>
      <c r="R8" s="21"/>
      <c r="S8" s="203"/>
      <c r="T8" s="204"/>
      <c r="U8" s="204"/>
      <c r="V8" s="204"/>
      <c r="W8" s="204"/>
      <c r="X8" s="205"/>
    </row>
    <row r="9" spans="2:24" ht="6" customHeight="1" thickBot="1" x14ac:dyDescent="0.25">
      <c r="B9" s="18"/>
      <c r="C9" s="18"/>
      <c r="D9" s="19"/>
      <c r="F9" s="19"/>
      <c r="H9" s="19"/>
    </row>
    <row r="10" spans="2:24" ht="27" customHeight="1" x14ac:dyDescent="0.2">
      <c r="B10" s="31" t="s">
        <v>19</v>
      </c>
      <c r="C10" s="102" t="s">
        <v>20</v>
      </c>
      <c r="D10" s="88"/>
      <c r="E10" s="89"/>
      <c r="F10" s="90"/>
      <c r="G10" s="89"/>
      <c r="H10" s="90"/>
      <c r="I10" s="91"/>
      <c r="K10">
        <f>COUNTA(E10,G10,I10,E12,G12,I12)</f>
        <v>0</v>
      </c>
      <c r="L10" s="1" t="s">
        <v>204</v>
      </c>
      <c r="M10" s="1" t="s">
        <v>205</v>
      </c>
      <c r="N10" s="1"/>
      <c r="O10" s="1"/>
      <c r="P10" s="1"/>
      <c r="Q10" s="1"/>
    </row>
    <row r="11" spans="2:24" ht="27" customHeight="1" thickBot="1" x14ac:dyDescent="0.25">
      <c r="B11" s="82"/>
      <c r="C11" s="83"/>
      <c r="D11" s="84"/>
      <c r="E11" s="85"/>
      <c r="F11" s="86"/>
      <c r="G11" s="85"/>
      <c r="H11" s="86"/>
      <c r="I11" s="87"/>
      <c r="L11" s="1" t="s">
        <v>238</v>
      </c>
      <c r="M11" s="126"/>
      <c r="N11" s="1"/>
      <c r="O11" s="1"/>
      <c r="P11" s="1"/>
      <c r="Q11" s="1"/>
    </row>
    <row r="12" spans="2:24" ht="27" customHeight="1" x14ac:dyDescent="0.2">
      <c r="B12" s="30" t="s">
        <v>224</v>
      </c>
      <c r="C12" s="31" t="s">
        <v>18</v>
      </c>
      <c r="D12" s="92"/>
      <c r="E12" s="93"/>
      <c r="F12" s="94"/>
      <c r="G12" s="93"/>
      <c r="H12" s="94"/>
      <c r="I12" s="95"/>
      <c r="L12" s="1">
        <v>1</v>
      </c>
      <c r="M12" s="1">
        <v>2</v>
      </c>
      <c r="N12" s="1">
        <v>3</v>
      </c>
      <c r="O12" s="1">
        <v>4</v>
      </c>
      <c r="P12" s="1">
        <v>5</v>
      </c>
      <c r="Q12" s="1">
        <v>6</v>
      </c>
    </row>
    <row r="13" spans="2:24" ht="27" customHeight="1" thickBot="1" x14ac:dyDescent="0.25">
      <c r="B13" s="81"/>
      <c r="C13" s="101"/>
      <c r="D13" s="96"/>
      <c r="E13" s="97"/>
      <c r="F13" s="98"/>
      <c r="G13" s="97"/>
      <c r="H13" s="99"/>
      <c r="I13" s="100"/>
      <c r="L13" s="10" t="s">
        <v>30</v>
      </c>
      <c r="M13" s="10" t="s">
        <v>31</v>
      </c>
      <c r="N13" s="10" t="s">
        <v>215</v>
      </c>
      <c r="O13" s="10" t="s">
        <v>32</v>
      </c>
      <c r="P13" s="10" t="s">
        <v>33</v>
      </c>
      <c r="Q13" s="10" t="s">
        <v>34</v>
      </c>
      <c r="R13" s="10" t="s">
        <v>35</v>
      </c>
    </row>
    <row r="14" spans="2:24" ht="6" customHeight="1" thickBot="1" x14ac:dyDescent="0.25"/>
    <row r="15" spans="2:24" ht="27" customHeight="1" x14ac:dyDescent="0.2">
      <c r="B15" s="31" t="s">
        <v>19</v>
      </c>
      <c r="C15" s="102" t="s">
        <v>20</v>
      </c>
      <c r="D15" s="88"/>
      <c r="E15" s="89"/>
      <c r="F15" s="90"/>
      <c r="G15" s="89"/>
      <c r="H15" s="90"/>
      <c r="I15" s="91"/>
      <c r="K15">
        <f>COUNTA(E15,G15,I15,E17,G17,I17)</f>
        <v>0</v>
      </c>
    </row>
    <row r="16" spans="2:24" ht="27" customHeight="1" thickBot="1" x14ac:dyDescent="0.25">
      <c r="B16" s="82"/>
      <c r="C16" s="83"/>
      <c r="D16" s="84"/>
      <c r="E16" s="85"/>
      <c r="F16" s="86"/>
      <c r="G16" s="85"/>
      <c r="H16" s="86"/>
      <c r="I16" s="87"/>
    </row>
    <row r="17" spans="2:21" ht="27" customHeight="1" x14ac:dyDescent="0.2">
      <c r="B17" s="30" t="s">
        <v>224</v>
      </c>
      <c r="C17" s="31" t="s">
        <v>18</v>
      </c>
      <c r="D17" s="92"/>
      <c r="E17" s="93"/>
      <c r="F17" s="94"/>
      <c r="G17" s="93"/>
      <c r="H17" s="94"/>
      <c r="I17" s="95"/>
    </row>
    <row r="18" spans="2:21" ht="27" customHeight="1" thickBot="1" x14ac:dyDescent="0.25">
      <c r="B18" s="81"/>
      <c r="C18" s="101"/>
      <c r="D18" s="96"/>
      <c r="E18" s="97"/>
      <c r="F18" s="98"/>
      <c r="G18" s="97"/>
      <c r="H18" s="99"/>
      <c r="I18" s="100"/>
      <c r="U18" s="9"/>
    </row>
    <row r="19" spans="2:21" ht="6" customHeight="1" thickBot="1" x14ac:dyDescent="0.25"/>
    <row r="20" spans="2:21" ht="27" customHeight="1" x14ac:dyDescent="0.2">
      <c r="B20" s="31" t="s">
        <v>19</v>
      </c>
      <c r="C20" s="102" t="s">
        <v>20</v>
      </c>
      <c r="D20" s="88"/>
      <c r="E20" s="89"/>
      <c r="F20" s="90"/>
      <c r="G20" s="89"/>
      <c r="H20" s="90"/>
      <c r="I20" s="91"/>
      <c r="K20">
        <f>COUNTA(E20,G20,I20,E22,G22,I22)</f>
        <v>0</v>
      </c>
    </row>
    <row r="21" spans="2:21" ht="27" customHeight="1" thickBot="1" x14ac:dyDescent="0.25">
      <c r="B21" s="82"/>
      <c r="C21" s="83"/>
      <c r="D21" s="84"/>
      <c r="E21" s="85"/>
      <c r="F21" s="86"/>
      <c r="G21" s="85"/>
      <c r="H21" s="86"/>
      <c r="I21" s="87"/>
    </row>
    <row r="22" spans="2:21" ht="27" customHeight="1" x14ac:dyDescent="0.2">
      <c r="B22" s="30" t="s">
        <v>224</v>
      </c>
      <c r="C22" s="31" t="s">
        <v>18</v>
      </c>
      <c r="D22" s="92"/>
      <c r="E22" s="93"/>
      <c r="F22" s="94"/>
      <c r="G22" s="93"/>
      <c r="H22" s="94"/>
      <c r="I22" s="95"/>
    </row>
    <row r="23" spans="2:21" ht="27.75" customHeight="1" thickBot="1" x14ac:dyDescent="0.25">
      <c r="B23" s="81"/>
      <c r="C23" s="101"/>
      <c r="D23" s="96"/>
      <c r="E23" s="97"/>
      <c r="F23" s="98"/>
      <c r="G23" s="97"/>
      <c r="H23" s="99"/>
      <c r="I23" s="100"/>
    </row>
    <row r="24" spans="2:21" ht="6" customHeight="1" thickBot="1" x14ac:dyDescent="0.25"/>
    <row r="25" spans="2:21" ht="27" customHeight="1" x14ac:dyDescent="0.2">
      <c r="B25" s="31" t="s">
        <v>19</v>
      </c>
      <c r="C25" s="102" t="s">
        <v>20</v>
      </c>
      <c r="D25" s="88"/>
      <c r="E25" s="89"/>
      <c r="F25" s="90"/>
      <c r="G25" s="89"/>
      <c r="H25" s="90"/>
      <c r="I25" s="91"/>
      <c r="K25">
        <f>COUNTA(E25,G25,I25,E27,G27,I27)</f>
        <v>0</v>
      </c>
    </row>
    <row r="26" spans="2:21" ht="27" customHeight="1" thickBot="1" x14ac:dyDescent="0.25">
      <c r="B26" s="82"/>
      <c r="C26" s="83"/>
      <c r="D26" s="84"/>
      <c r="E26" s="85"/>
      <c r="F26" s="86"/>
      <c r="G26" s="85"/>
      <c r="H26" s="86"/>
      <c r="I26" s="87"/>
    </row>
    <row r="27" spans="2:21" ht="27" customHeight="1" x14ac:dyDescent="0.2">
      <c r="B27" s="30" t="s">
        <v>224</v>
      </c>
      <c r="C27" s="31" t="s">
        <v>18</v>
      </c>
      <c r="D27" s="92"/>
      <c r="E27" s="93"/>
      <c r="F27" s="94"/>
      <c r="G27" s="93"/>
      <c r="H27" s="94"/>
      <c r="I27" s="95"/>
    </row>
    <row r="28" spans="2:21" ht="27.75" customHeight="1" thickBot="1" x14ac:dyDescent="0.25">
      <c r="B28" s="81"/>
      <c r="C28" s="101"/>
      <c r="D28" s="96"/>
      <c r="E28" s="97"/>
      <c r="F28" s="98"/>
      <c r="G28" s="97"/>
      <c r="H28" s="99"/>
      <c r="I28" s="100"/>
    </row>
    <row r="29" spans="2:21" ht="6" customHeight="1" x14ac:dyDescent="0.2"/>
    <row r="30" spans="2:21" ht="27" hidden="1" customHeight="1" x14ac:dyDescent="0.2">
      <c r="B30" s="28" t="s">
        <v>19</v>
      </c>
      <c r="C30" s="29" t="s">
        <v>20</v>
      </c>
      <c r="D30" s="34"/>
      <c r="E30" s="35"/>
      <c r="F30" s="36"/>
      <c r="G30" s="35"/>
      <c r="H30" s="36"/>
      <c r="I30" s="37"/>
      <c r="K30">
        <f>COUNTA(E30,G30,I30,E32,G32,I32)</f>
        <v>0</v>
      </c>
    </row>
    <row r="31" spans="2:21" ht="27" hidden="1" customHeight="1" thickBot="1" x14ac:dyDescent="0.25">
      <c r="B31" s="71"/>
      <c r="C31" s="72"/>
      <c r="D31" s="63"/>
      <c r="E31" s="38"/>
      <c r="F31" s="64"/>
      <c r="G31" s="38"/>
      <c r="H31" s="64"/>
      <c r="I31" s="39"/>
    </row>
    <row r="32" spans="2:21" ht="27" hidden="1" customHeight="1" x14ac:dyDescent="0.2">
      <c r="B32" s="30" t="s">
        <v>21</v>
      </c>
      <c r="C32" s="31" t="s">
        <v>18</v>
      </c>
      <c r="D32" s="32"/>
      <c r="E32" s="40"/>
      <c r="F32" s="33"/>
      <c r="G32" s="40"/>
      <c r="H32" s="33"/>
      <c r="I32" s="73"/>
    </row>
    <row r="33" spans="2:11" ht="27.75" hidden="1" customHeight="1" thickBot="1" x14ac:dyDescent="0.25">
      <c r="B33" s="67"/>
      <c r="C33" s="41"/>
      <c r="D33" s="66"/>
      <c r="E33" s="42"/>
      <c r="F33" s="65"/>
      <c r="G33" s="42"/>
      <c r="H33" s="65"/>
      <c r="I33" s="74"/>
    </row>
    <row r="34" spans="2:11" ht="6" hidden="1" customHeight="1" thickBot="1" x14ac:dyDescent="0.25"/>
    <row r="35" spans="2:11" ht="27" hidden="1" customHeight="1" x14ac:dyDescent="0.2">
      <c r="B35" s="28" t="s">
        <v>19</v>
      </c>
      <c r="C35" s="29" t="s">
        <v>20</v>
      </c>
      <c r="D35" s="34"/>
      <c r="E35" s="35"/>
      <c r="F35" s="36"/>
      <c r="G35" s="35"/>
      <c r="H35" s="36"/>
      <c r="I35" s="37"/>
      <c r="K35">
        <f>COUNTA(E35,G35,I35,E37,G37,I37)</f>
        <v>0</v>
      </c>
    </row>
    <row r="36" spans="2:11" ht="27" hidden="1" customHeight="1" thickBot="1" x14ac:dyDescent="0.25">
      <c r="B36" s="71"/>
      <c r="C36" s="72"/>
      <c r="D36" s="63"/>
      <c r="E36" s="38"/>
      <c r="F36" s="64"/>
      <c r="G36" s="38"/>
      <c r="H36" s="64"/>
      <c r="I36" s="39"/>
    </row>
    <row r="37" spans="2:11" ht="27" hidden="1" customHeight="1" x14ac:dyDescent="0.2">
      <c r="B37" s="30" t="s">
        <v>21</v>
      </c>
      <c r="C37" s="31" t="s">
        <v>18</v>
      </c>
      <c r="D37" s="32"/>
      <c r="E37" s="40"/>
      <c r="F37" s="33"/>
      <c r="G37" s="40"/>
      <c r="H37" s="33"/>
      <c r="I37" s="73"/>
    </row>
    <row r="38" spans="2:11" ht="27.75" hidden="1" customHeight="1" thickBot="1" x14ac:dyDescent="0.25">
      <c r="B38" s="67"/>
      <c r="C38" s="41"/>
      <c r="D38" s="66"/>
      <c r="E38" s="42"/>
      <c r="F38" s="65"/>
      <c r="G38" s="42"/>
      <c r="H38" s="65"/>
      <c r="I38" s="74"/>
    </row>
    <row r="39" spans="2:11" ht="6" hidden="1" customHeight="1" thickBot="1" x14ac:dyDescent="0.25"/>
    <row r="40" spans="2:11" ht="27" hidden="1" customHeight="1" x14ac:dyDescent="0.2">
      <c r="B40" s="28" t="s">
        <v>19</v>
      </c>
      <c r="C40" s="29" t="s">
        <v>20</v>
      </c>
      <c r="D40" s="34"/>
      <c r="E40" s="35"/>
      <c r="F40" s="36"/>
      <c r="G40" s="35"/>
      <c r="H40" s="36"/>
      <c r="I40" s="37"/>
      <c r="K40">
        <f>COUNTA(E40,G40,I40,E42,G42,I42)</f>
        <v>0</v>
      </c>
    </row>
    <row r="41" spans="2:11" ht="27" hidden="1" customHeight="1" thickBot="1" x14ac:dyDescent="0.25">
      <c r="B41" s="71"/>
      <c r="C41" s="72"/>
      <c r="D41" s="63"/>
      <c r="E41" s="38"/>
      <c r="F41" s="64"/>
      <c r="G41" s="38"/>
      <c r="H41" s="64"/>
      <c r="I41" s="39"/>
    </row>
    <row r="42" spans="2:11" ht="27" hidden="1" customHeight="1" x14ac:dyDescent="0.2">
      <c r="B42" s="30" t="s">
        <v>21</v>
      </c>
      <c r="C42" s="31" t="s">
        <v>18</v>
      </c>
      <c r="D42" s="32"/>
      <c r="E42" s="40"/>
      <c r="F42" s="33"/>
      <c r="G42" s="40"/>
      <c r="H42" s="33"/>
      <c r="I42" s="73"/>
    </row>
    <row r="43" spans="2:11" ht="27.75" hidden="1" customHeight="1" thickBot="1" x14ac:dyDescent="0.25">
      <c r="B43" s="67"/>
      <c r="C43" s="41"/>
      <c r="D43" s="66"/>
      <c r="E43" s="42"/>
      <c r="F43" s="65"/>
      <c r="G43" s="42"/>
      <c r="H43" s="65"/>
      <c r="I43" s="74"/>
    </row>
    <row r="44" spans="2:11" ht="6" hidden="1" customHeight="1" thickBot="1" x14ac:dyDescent="0.25"/>
    <row r="45" spans="2:11" ht="27" hidden="1" customHeight="1" x14ac:dyDescent="0.2">
      <c r="B45" s="28" t="s">
        <v>19</v>
      </c>
      <c r="C45" s="29" t="s">
        <v>20</v>
      </c>
      <c r="D45" s="34"/>
      <c r="E45" s="35"/>
      <c r="F45" s="36"/>
      <c r="G45" s="35"/>
      <c r="H45" s="36"/>
      <c r="I45" s="37"/>
      <c r="K45">
        <f>COUNTA(E45,G45,I45,E47,G47,I47)</f>
        <v>0</v>
      </c>
    </row>
    <row r="46" spans="2:11" ht="27" hidden="1" customHeight="1" thickBot="1" x14ac:dyDescent="0.25">
      <c r="B46" s="71"/>
      <c r="C46" s="72"/>
      <c r="D46" s="63"/>
      <c r="E46" s="38"/>
      <c r="F46" s="64"/>
      <c r="G46" s="38"/>
      <c r="H46" s="64"/>
      <c r="I46" s="39"/>
    </row>
    <row r="47" spans="2:11" ht="27" hidden="1" customHeight="1" x14ac:dyDescent="0.2">
      <c r="B47" s="30" t="s">
        <v>21</v>
      </c>
      <c r="C47" s="31" t="s">
        <v>18</v>
      </c>
      <c r="D47" s="32"/>
      <c r="E47" s="40"/>
      <c r="F47" s="33"/>
      <c r="G47" s="40"/>
      <c r="H47" s="33"/>
      <c r="I47" s="73"/>
    </row>
    <row r="48" spans="2:11" ht="27.75" hidden="1" customHeight="1" thickBot="1" x14ac:dyDescent="0.25">
      <c r="B48" s="67"/>
      <c r="C48" s="41"/>
      <c r="D48" s="66"/>
      <c r="E48" s="42"/>
      <c r="F48" s="65"/>
      <c r="G48" s="42"/>
      <c r="H48" s="65"/>
      <c r="I48" s="74"/>
    </row>
    <row r="49" spans="2:11" ht="6" hidden="1" customHeight="1" thickBot="1" x14ac:dyDescent="0.25"/>
    <row r="50" spans="2:11" ht="27" hidden="1" customHeight="1" x14ac:dyDescent="0.2">
      <c r="B50" s="28" t="s">
        <v>19</v>
      </c>
      <c r="C50" s="29" t="s">
        <v>20</v>
      </c>
      <c r="D50" s="34"/>
      <c r="E50" s="35"/>
      <c r="F50" s="36"/>
      <c r="G50" s="35"/>
      <c r="H50" s="36"/>
      <c r="I50" s="37"/>
      <c r="K50">
        <f>COUNTA(E50,G50,I50,E52,G52,I52)</f>
        <v>0</v>
      </c>
    </row>
    <row r="51" spans="2:11" ht="27" hidden="1" customHeight="1" thickBot="1" x14ac:dyDescent="0.25">
      <c r="B51" s="71"/>
      <c r="C51" s="72"/>
      <c r="D51" s="63"/>
      <c r="E51" s="38"/>
      <c r="F51" s="64"/>
      <c r="G51" s="38"/>
      <c r="H51" s="64"/>
      <c r="I51" s="39"/>
    </row>
    <row r="52" spans="2:11" ht="27" hidden="1" customHeight="1" x14ac:dyDescent="0.2">
      <c r="B52" s="30" t="s">
        <v>21</v>
      </c>
      <c r="C52" s="31" t="s">
        <v>18</v>
      </c>
      <c r="D52" s="32"/>
      <c r="E52" s="40"/>
      <c r="F52" s="33"/>
      <c r="G52" s="40"/>
      <c r="H52" s="33"/>
      <c r="I52" s="73"/>
    </row>
    <row r="53" spans="2:11" ht="27.75" hidden="1" customHeight="1" thickBot="1" x14ac:dyDescent="0.25">
      <c r="B53" s="67"/>
      <c r="C53" s="41"/>
      <c r="D53" s="66"/>
      <c r="E53" s="42"/>
      <c r="F53" s="65"/>
      <c r="G53" s="42"/>
      <c r="H53" s="65"/>
      <c r="I53" s="74"/>
    </row>
    <row r="54" spans="2:11" ht="6" hidden="1" customHeight="1" thickBot="1" x14ac:dyDescent="0.25"/>
    <row r="55" spans="2:11" ht="27" hidden="1" customHeight="1" x14ac:dyDescent="0.2">
      <c r="B55" s="28" t="s">
        <v>19</v>
      </c>
      <c r="C55" s="29" t="s">
        <v>20</v>
      </c>
      <c r="D55" s="34"/>
      <c r="E55" s="35"/>
      <c r="F55" s="36"/>
      <c r="G55" s="35"/>
      <c r="H55" s="36"/>
      <c r="I55" s="37"/>
      <c r="K55">
        <f>COUNTA(E55,G55,I55,E57,G57,I57)</f>
        <v>0</v>
      </c>
    </row>
    <row r="56" spans="2:11" ht="27" hidden="1" customHeight="1" thickBot="1" x14ac:dyDescent="0.25">
      <c r="B56" s="71"/>
      <c r="C56" s="72"/>
      <c r="D56" s="63"/>
      <c r="E56" s="38"/>
      <c r="F56" s="64"/>
      <c r="G56" s="38"/>
      <c r="H56" s="64"/>
      <c r="I56" s="39"/>
    </row>
    <row r="57" spans="2:11" ht="27" hidden="1" customHeight="1" x14ac:dyDescent="0.2">
      <c r="B57" s="30" t="s">
        <v>21</v>
      </c>
      <c r="C57" s="31" t="s">
        <v>18</v>
      </c>
      <c r="D57" s="32"/>
      <c r="E57" s="40"/>
      <c r="F57" s="33"/>
      <c r="G57" s="40"/>
      <c r="H57" s="33"/>
      <c r="I57" s="73"/>
    </row>
    <row r="58" spans="2:11" ht="27.75" hidden="1" customHeight="1" thickBot="1" x14ac:dyDescent="0.25">
      <c r="B58" s="67"/>
      <c r="C58" s="41"/>
      <c r="D58" s="66"/>
      <c r="E58" s="42"/>
      <c r="F58" s="65"/>
      <c r="G58" s="42"/>
      <c r="H58" s="65"/>
      <c r="I58" s="74"/>
    </row>
    <row r="59" spans="2:11" ht="6" hidden="1" customHeight="1" thickBot="1" x14ac:dyDescent="0.25"/>
    <row r="60" spans="2:11" ht="27" hidden="1" customHeight="1" x14ac:dyDescent="0.2">
      <c r="B60" s="28" t="s">
        <v>19</v>
      </c>
      <c r="C60" s="29" t="s">
        <v>20</v>
      </c>
      <c r="D60" s="34"/>
      <c r="E60" s="35"/>
      <c r="F60" s="36"/>
      <c r="G60" s="35"/>
      <c r="H60" s="36"/>
      <c r="I60" s="37"/>
      <c r="K60">
        <f>COUNTA(E60,G60,I60,E62,G62,I62)</f>
        <v>0</v>
      </c>
    </row>
    <row r="61" spans="2:11" ht="27" hidden="1" customHeight="1" thickBot="1" x14ac:dyDescent="0.25">
      <c r="B61" s="71"/>
      <c r="C61" s="72"/>
      <c r="D61" s="63"/>
      <c r="E61" s="38"/>
      <c r="F61" s="64"/>
      <c r="G61" s="38"/>
      <c r="H61" s="64"/>
      <c r="I61" s="39"/>
    </row>
    <row r="62" spans="2:11" ht="27" hidden="1" customHeight="1" x14ac:dyDescent="0.2">
      <c r="B62" s="30" t="s">
        <v>21</v>
      </c>
      <c r="C62" s="31" t="s">
        <v>18</v>
      </c>
      <c r="D62" s="32"/>
      <c r="E62" s="40"/>
      <c r="F62" s="33"/>
      <c r="G62" s="40"/>
      <c r="H62" s="33"/>
      <c r="I62" s="73"/>
    </row>
    <row r="63" spans="2:11" ht="27.75" hidden="1" customHeight="1" thickBot="1" x14ac:dyDescent="0.25">
      <c r="B63" s="67"/>
      <c r="C63" s="41"/>
      <c r="D63" s="66"/>
      <c r="E63" s="42"/>
      <c r="F63" s="65"/>
      <c r="G63" s="42"/>
      <c r="H63" s="65"/>
      <c r="I63" s="74"/>
    </row>
    <row r="64" spans="2:11" ht="6" hidden="1" customHeight="1" thickBot="1" x14ac:dyDescent="0.25"/>
    <row r="65" spans="2:11" ht="27" hidden="1" customHeight="1" x14ac:dyDescent="0.2">
      <c r="B65" s="28" t="s">
        <v>19</v>
      </c>
      <c r="C65" s="29" t="s">
        <v>20</v>
      </c>
      <c r="D65" s="34"/>
      <c r="E65" s="35"/>
      <c r="F65" s="36"/>
      <c r="G65" s="35"/>
      <c r="H65" s="36"/>
      <c r="I65" s="37"/>
      <c r="K65">
        <f>COUNTA(E65,G65,I65,E67,G67,I67)</f>
        <v>0</v>
      </c>
    </row>
    <row r="66" spans="2:11" ht="27" hidden="1" customHeight="1" thickBot="1" x14ac:dyDescent="0.25">
      <c r="B66" s="71"/>
      <c r="C66" s="72"/>
      <c r="D66" s="63"/>
      <c r="E66" s="38"/>
      <c r="F66" s="64"/>
      <c r="G66" s="38"/>
      <c r="H66" s="64"/>
      <c r="I66" s="39"/>
    </row>
    <row r="67" spans="2:11" ht="27" hidden="1" customHeight="1" x14ac:dyDescent="0.2">
      <c r="B67" s="30" t="s">
        <v>21</v>
      </c>
      <c r="C67" s="31" t="s">
        <v>18</v>
      </c>
      <c r="D67" s="32"/>
      <c r="E67" s="40"/>
      <c r="F67" s="33"/>
      <c r="G67" s="40"/>
      <c r="H67" s="33"/>
      <c r="I67" s="73"/>
    </row>
    <row r="68" spans="2:11" ht="27.75" hidden="1" customHeight="1" thickBot="1" x14ac:dyDescent="0.25">
      <c r="B68" s="67"/>
      <c r="C68" s="41"/>
      <c r="D68" s="66"/>
      <c r="E68" s="42"/>
      <c r="F68" s="65"/>
      <c r="G68" s="42"/>
      <c r="H68" s="65"/>
      <c r="I68" s="74"/>
    </row>
    <row r="69" spans="2:11" ht="21" hidden="1" customHeight="1" x14ac:dyDescent="0.2"/>
    <row r="70" spans="2:11" ht="21" customHeight="1" x14ac:dyDescent="0.2"/>
  </sheetData>
  <sheetProtection algorithmName="SHA-512" hashValue="dYAhazQaDBxqed+bxEcVqyMfrVFE2mN1+72ZEfbip2dSE/jB9fbN+UWsc4UFhb1lO+CPZ4GcHQLHbd2mHf+Gfg==" saltValue="j+XQXPF33bhl+vmQeJZQkw==" spinCount="100000" sheet="1" objects="1" scenarios="1"/>
  <mergeCells count="3">
    <mergeCell ref="B1:F1"/>
    <mergeCell ref="H1:I1"/>
    <mergeCell ref="S3:X8"/>
  </mergeCells>
  <phoneticPr fontId="2"/>
  <conditionalFormatting sqref="B11 B16 B21 B26 B31 B36 B41 B46 B51 B56 B61 B6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9">
    <dataValidation imeMode="halfKatakana" showInputMessage="1" showErrorMessage="1" sqref="E11 I11 E31 I31 G31 E33 G33 G11 E68 G13 E36 I36 G36 E38 G38 E41 I41 G41 E43 G43 E46 I46 G46 E48 G48 G63 E66 I66 G66 G68 E63 E21 I21 G21 G23 G61 E16 I16 G16 G18 E51 I51 G51 G53 E53 E56 I56 G56 E58 G58 E61 I61 E26 I26 G26 G28" xr:uid="{00000000-0002-0000-0200-000000000000}"/>
    <dataValidation type="whole" allowBlank="1" showInputMessage="1" showErrorMessage="1" sqref="C13 C33 C38 C43 C48 C68 C23 C18 C53 C58 C63 C28" xr:uid="{00000000-0002-0000-0200-000001000000}">
      <formula1>1111</formula1>
      <formula2>999999</formula2>
    </dataValidation>
    <dataValidation type="list" allowBlank="1" showInputMessage="1" showErrorMessage="1" sqref="B13 B33 B38 B43 B48 B68 B23 B18 B53 B58 B63 B28" xr:uid="{00000000-0002-0000-0200-000002000000}">
      <formula1>$L$13:$R$13</formula1>
    </dataValidation>
    <dataValidation type="list" allowBlank="1" showInputMessage="1" showErrorMessage="1" sqref="C51 C31 C36 C41 C46 C66 C61 C56" xr:uid="{00000000-0002-0000-0200-000003000000}">
      <formula1>INDIRECT($B31)</formula1>
    </dataValidation>
    <dataValidation type="list" allowBlank="1" showInputMessage="1" showErrorMessage="1" sqref="B66 B31 B36 B41 B46 B61 B56 B51" xr:uid="{00000000-0002-0000-0200-000004000000}">
      <formula1>$L$10:$O$10</formula1>
    </dataValidation>
    <dataValidation type="list" allowBlank="1" showInputMessage="1" showErrorMessage="1" sqref="D11 F11 H11 H13 F13 D13 D46 F46 H46 H43 F48 D48 D66 F66 H66 H63 F68 D68 D21 F21 H21 H68 H23 F23 D16 F16 H16 D23 H18 F18 D31 F31 H31 D18 F33 D33 D36 F36 H36 H33 F38 D38 D41 F41 H41 H38 F43 D43 D51 F51 H51 F53 D53 H48 D61 F61 H61 H58 F63 D63 D56 F56 H56 H53 F58 D58 D26 F26 H26 H28 F28 D28" xr:uid="{00000000-0002-0000-0200-000005000000}">
      <formula1>$L$12:$Q$12</formula1>
    </dataValidation>
    <dataValidation imeMode="halfKatakana" allowBlank="1" showInputMessage="1" showErrorMessage="1" sqref="E13 E23 E18 E28" xr:uid="{00000000-0002-0000-0200-000006000000}"/>
    <dataValidation type="list" allowBlank="1" showInputMessage="1" showErrorMessage="1" sqref="B11 B21 B16 B26" xr:uid="{00000000-0002-0000-0200-000007000000}">
      <formula1>$L$10:$M$10</formula1>
    </dataValidation>
    <dataValidation type="list" allowBlank="1" showInputMessage="1" showErrorMessage="1" sqref="C11 C16 C21 C26" xr:uid="{00000000-0002-0000-0200-000008000000}">
      <formula1>$L$11</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C72"/>
  <sheetViews>
    <sheetView topLeftCell="A25" workbookViewId="0">
      <selection activeCell="B29" sqref="B29"/>
    </sheetView>
  </sheetViews>
  <sheetFormatPr defaultRowHeight="13.2" x14ac:dyDescent="0.2"/>
  <cols>
    <col min="1" max="1" width="10.21875" bestFit="1" customWidth="1"/>
    <col min="2" max="2" width="30.21875" customWidth="1"/>
    <col min="3" max="3" width="22" bestFit="1" customWidth="1"/>
  </cols>
  <sheetData>
    <row r="1" spans="1:3" x14ac:dyDescent="0.2">
      <c r="A1" s="50" t="s">
        <v>40</v>
      </c>
      <c r="B1" s="51" t="s">
        <v>41</v>
      </c>
      <c r="C1" s="52" t="s">
        <v>42</v>
      </c>
    </row>
    <row r="2" spans="1:3" x14ac:dyDescent="0.2">
      <c r="A2" s="53" t="s">
        <v>43</v>
      </c>
      <c r="B2" s="54" t="s">
        <v>176</v>
      </c>
      <c r="C2" s="54" t="s">
        <v>44</v>
      </c>
    </row>
    <row r="3" spans="1:3" x14ac:dyDescent="0.2">
      <c r="A3" s="53" t="s">
        <v>178</v>
      </c>
      <c r="B3" s="54" t="s">
        <v>177</v>
      </c>
      <c r="C3" s="54" t="s">
        <v>45</v>
      </c>
    </row>
    <row r="4" spans="1:3" x14ac:dyDescent="0.2">
      <c r="A4" s="62" t="s">
        <v>179</v>
      </c>
      <c r="B4" s="54" t="s">
        <v>181</v>
      </c>
      <c r="C4" s="54" t="s">
        <v>180</v>
      </c>
    </row>
    <row r="5" spans="1:3" x14ac:dyDescent="0.2">
      <c r="A5" s="55" t="s">
        <v>46</v>
      </c>
      <c r="B5" s="56" t="s">
        <v>47</v>
      </c>
      <c r="C5" s="56" t="s">
        <v>48</v>
      </c>
    </row>
    <row r="6" spans="1:3" x14ac:dyDescent="0.2">
      <c r="A6" s="57">
        <v>200001</v>
      </c>
      <c r="B6" s="58" t="s">
        <v>49</v>
      </c>
      <c r="C6" s="58" t="s">
        <v>50</v>
      </c>
    </row>
    <row r="7" spans="1:3" x14ac:dyDescent="0.2">
      <c r="A7" s="57">
        <v>200003</v>
      </c>
      <c r="B7" s="58" t="s">
        <v>51</v>
      </c>
      <c r="C7" s="58" t="s">
        <v>52</v>
      </c>
    </row>
    <row r="8" spans="1:3" x14ac:dyDescent="0.2">
      <c r="A8" s="57">
        <v>200005</v>
      </c>
      <c r="B8" s="58" t="s">
        <v>53</v>
      </c>
      <c r="C8" s="58" t="s">
        <v>54</v>
      </c>
    </row>
    <row r="9" spans="1:3" x14ac:dyDescent="0.2">
      <c r="A9" s="57">
        <v>200007</v>
      </c>
      <c r="B9" s="58" t="s">
        <v>55</v>
      </c>
      <c r="C9" s="58" t="s">
        <v>56</v>
      </c>
    </row>
    <row r="10" spans="1:3" x14ac:dyDescent="0.2">
      <c r="A10" s="57">
        <v>200011</v>
      </c>
      <c r="B10" s="58" t="s">
        <v>57</v>
      </c>
      <c r="C10" s="58" t="s">
        <v>58</v>
      </c>
    </row>
    <row r="11" spans="1:3" x14ac:dyDescent="0.2">
      <c r="A11" s="57">
        <v>200012</v>
      </c>
      <c r="B11" s="79" t="s">
        <v>59</v>
      </c>
      <c r="C11" s="79" t="s">
        <v>60</v>
      </c>
    </row>
    <row r="12" spans="1:3" x14ac:dyDescent="0.2">
      <c r="A12" s="59" t="s">
        <v>61</v>
      </c>
      <c r="B12" s="56" t="s">
        <v>62</v>
      </c>
      <c r="C12" s="56" t="s">
        <v>63</v>
      </c>
    </row>
    <row r="13" spans="1:3" x14ac:dyDescent="0.2">
      <c r="A13" s="57">
        <v>200016</v>
      </c>
      <c r="B13" s="58" t="s">
        <v>64</v>
      </c>
      <c r="C13" s="58" t="s">
        <v>65</v>
      </c>
    </row>
    <row r="14" spans="1:3" x14ac:dyDescent="0.2">
      <c r="A14" s="60">
        <v>200018</v>
      </c>
      <c r="B14" s="61" t="s">
        <v>66</v>
      </c>
      <c r="C14" s="58" t="s">
        <v>67</v>
      </c>
    </row>
    <row r="15" spans="1:3" x14ac:dyDescent="0.2">
      <c r="A15" s="57">
        <v>200020</v>
      </c>
      <c r="B15" s="58" t="s">
        <v>68</v>
      </c>
      <c r="C15" s="58" t="s">
        <v>69</v>
      </c>
    </row>
    <row r="16" spans="1:3" x14ac:dyDescent="0.2">
      <c r="A16" s="57">
        <v>200023</v>
      </c>
      <c r="B16" s="58" t="s">
        <v>70</v>
      </c>
      <c r="C16" s="58" t="s">
        <v>71</v>
      </c>
    </row>
    <row r="17" spans="1:3" x14ac:dyDescent="0.2">
      <c r="A17" s="57">
        <v>200024</v>
      </c>
      <c r="B17" s="58" t="s">
        <v>72</v>
      </c>
      <c r="C17" s="58" t="s">
        <v>73</v>
      </c>
    </row>
    <row r="18" spans="1:3" x14ac:dyDescent="0.2">
      <c r="A18" s="60">
        <v>200025</v>
      </c>
      <c r="B18" s="61" t="s">
        <v>74</v>
      </c>
      <c r="C18" s="58" t="s">
        <v>75</v>
      </c>
    </row>
    <row r="19" spans="1:3" x14ac:dyDescent="0.2">
      <c r="A19" s="57">
        <v>200029</v>
      </c>
      <c r="B19" s="58" t="s">
        <v>76</v>
      </c>
      <c r="C19" s="58" t="s">
        <v>77</v>
      </c>
    </row>
    <row r="20" spans="1:3" x14ac:dyDescent="0.2">
      <c r="A20" s="57">
        <v>200031</v>
      </c>
      <c r="B20" s="58" t="s">
        <v>78</v>
      </c>
      <c r="C20" s="58" t="s">
        <v>79</v>
      </c>
    </row>
    <row r="21" spans="1:3" x14ac:dyDescent="0.2">
      <c r="A21" s="57">
        <v>200032</v>
      </c>
      <c r="B21" s="58" t="s">
        <v>80</v>
      </c>
      <c r="C21" s="58" t="s">
        <v>81</v>
      </c>
    </row>
    <row r="22" spans="1:3" x14ac:dyDescent="0.2">
      <c r="A22" s="57">
        <v>200034</v>
      </c>
      <c r="B22" s="58" t="s">
        <v>82</v>
      </c>
      <c r="C22" s="58" t="s">
        <v>83</v>
      </c>
    </row>
    <row r="23" spans="1:3" x14ac:dyDescent="0.2">
      <c r="A23" s="57">
        <v>200035</v>
      </c>
      <c r="B23" s="58" t="s">
        <v>84</v>
      </c>
      <c r="C23" s="58" t="s">
        <v>85</v>
      </c>
    </row>
    <row r="24" spans="1:3" x14ac:dyDescent="0.2">
      <c r="A24" s="60">
        <v>200037</v>
      </c>
      <c r="B24" s="61" t="s">
        <v>86</v>
      </c>
      <c r="C24" s="58" t="s">
        <v>87</v>
      </c>
    </row>
    <row r="25" spans="1:3" x14ac:dyDescent="0.2">
      <c r="A25" s="57">
        <v>200039</v>
      </c>
      <c r="B25" s="58" t="s">
        <v>88</v>
      </c>
      <c r="C25" s="58" t="s">
        <v>89</v>
      </c>
    </row>
    <row r="26" spans="1:3" x14ac:dyDescent="0.2">
      <c r="A26" s="57">
        <v>200040</v>
      </c>
      <c r="B26" s="58" t="s">
        <v>90</v>
      </c>
      <c r="C26" s="58" t="s">
        <v>91</v>
      </c>
    </row>
    <row r="27" spans="1:3" x14ac:dyDescent="0.2">
      <c r="A27" s="57">
        <v>200042</v>
      </c>
      <c r="B27" s="58" t="s">
        <v>92</v>
      </c>
      <c r="C27" s="58" t="s">
        <v>93</v>
      </c>
    </row>
    <row r="28" spans="1:3" x14ac:dyDescent="0.2">
      <c r="A28" s="57">
        <v>200043</v>
      </c>
      <c r="B28" s="58" t="s">
        <v>213</v>
      </c>
      <c r="C28" s="58" t="s">
        <v>214</v>
      </c>
    </row>
    <row r="29" spans="1:3" x14ac:dyDescent="0.2">
      <c r="A29" s="57">
        <v>200045</v>
      </c>
      <c r="B29" s="58" t="s">
        <v>94</v>
      </c>
      <c r="C29" s="58" t="s">
        <v>95</v>
      </c>
    </row>
    <row r="30" spans="1:3" x14ac:dyDescent="0.2">
      <c r="A30" s="57">
        <v>200047</v>
      </c>
      <c r="B30" s="58" t="s">
        <v>96</v>
      </c>
      <c r="C30" s="58" t="s">
        <v>97</v>
      </c>
    </row>
    <row r="31" spans="1:3" x14ac:dyDescent="0.2">
      <c r="A31" s="57">
        <v>200048</v>
      </c>
      <c r="B31" s="58" t="s">
        <v>182</v>
      </c>
      <c r="C31" s="58" t="s">
        <v>98</v>
      </c>
    </row>
    <row r="32" spans="1:3" x14ac:dyDescent="0.2">
      <c r="A32" s="57">
        <v>200050</v>
      </c>
      <c r="B32" s="58" t="s">
        <v>99</v>
      </c>
      <c r="C32" s="58" t="s">
        <v>100</v>
      </c>
    </row>
    <row r="33" spans="1:3" x14ac:dyDescent="0.2">
      <c r="A33" s="60">
        <v>200051</v>
      </c>
      <c r="B33" s="61" t="s">
        <v>101</v>
      </c>
      <c r="C33" s="58" t="s">
        <v>102</v>
      </c>
    </row>
    <row r="34" spans="1:3" x14ac:dyDescent="0.2">
      <c r="A34" s="57" t="s">
        <v>103</v>
      </c>
      <c r="B34" s="58" t="s">
        <v>104</v>
      </c>
      <c r="C34" s="58" t="s">
        <v>105</v>
      </c>
    </row>
    <row r="35" spans="1:3" x14ac:dyDescent="0.2">
      <c r="A35" s="57">
        <v>200053</v>
      </c>
      <c r="B35" s="58" t="s">
        <v>106</v>
      </c>
      <c r="C35" s="58" t="s">
        <v>107</v>
      </c>
    </row>
    <row r="36" spans="1:3" x14ac:dyDescent="0.2">
      <c r="A36" s="57">
        <v>200054</v>
      </c>
      <c r="B36" s="58" t="s">
        <v>108</v>
      </c>
      <c r="C36" s="58" t="s">
        <v>109</v>
      </c>
    </row>
    <row r="37" spans="1:3" x14ac:dyDescent="0.2">
      <c r="A37" s="57">
        <v>200055</v>
      </c>
      <c r="B37" s="58" t="s">
        <v>110</v>
      </c>
      <c r="C37" s="58" t="s">
        <v>111</v>
      </c>
    </row>
    <row r="38" spans="1:3" x14ac:dyDescent="0.2">
      <c r="A38" s="57">
        <v>200056</v>
      </c>
      <c r="B38" s="58" t="s">
        <v>112</v>
      </c>
      <c r="C38" s="58" t="s">
        <v>113</v>
      </c>
    </row>
    <row r="39" spans="1:3" x14ac:dyDescent="0.2">
      <c r="A39" s="57">
        <v>200058</v>
      </c>
      <c r="B39" s="58" t="s">
        <v>114</v>
      </c>
      <c r="C39" s="58" t="s">
        <v>115</v>
      </c>
    </row>
    <row r="40" spans="1:3" x14ac:dyDescent="0.2">
      <c r="A40" s="57">
        <v>200061</v>
      </c>
      <c r="B40" s="58" t="s">
        <v>116</v>
      </c>
      <c r="C40" s="58" t="s">
        <v>117</v>
      </c>
    </row>
    <row r="41" spans="1:3" x14ac:dyDescent="0.2">
      <c r="A41" s="57">
        <v>200062</v>
      </c>
      <c r="B41" s="58" t="s">
        <v>118</v>
      </c>
      <c r="C41" s="58" t="s">
        <v>119</v>
      </c>
    </row>
    <row r="42" spans="1:3" x14ac:dyDescent="0.2">
      <c r="A42" s="57">
        <v>200063</v>
      </c>
      <c r="B42" s="58" t="s">
        <v>120</v>
      </c>
      <c r="C42" s="58" t="s">
        <v>121</v>
      </c>
    </row>
    <row r="43" spans="1:3" x14ac:dyDescent="0.2">
      <c r="A43" s="57">
        <v>200064</v>
      </c>
      <c r="B43" s="58" t="s">
        <v>122</v>
      </c>
      <c r="C43" s="58" t="s">
        <v>122</v>
      </c>
    </row>
    <row r="44" spans="1:3" x14ac:dyDescent="0.2">
      <c r="A44" s="57">
        <v>200066</v>
      </c>
      <c r="B44" s="58" t="s">
        <v>123</v>
      </c>
      <c r="C44" s="58" t="s">
        <v>124</v>
      </c>
    </row>
    <row r="45" spans="1:3" x14ac:dyDescent="0.2">
      <c r="A45" s="57">
        <v>200067</v>
      </c>
      <c r="B45" s="58" t="s">
        <v>125</v>
      </c>
      <c r="C45" s="58" t="s">
        <v>126</v>
      </c>
    </row>
    <row r="46" spans="1:3" x14ac:dyDescent="0.2">
      <c r="A46" s="57" t="s">
        <v>127</v>
      </c>
      <c r="B46" s="58" t="s">
        <v>128</v>
      </c>
      <c r="C46" s="58" t="s">
        <v>129</v>
      </c>
    </row>
    <row r="47" spans="1:3" x14ac:dyDescent="0.2">
      <c r="A47" s="59" t="s">
        <v>130</v>
      </c>
      <c r="B47" s="56" t="s">
        <v>131</v>
      </c>
      <c r="C47" s="56" t="s">
        <v>132</v>
      </c>
    </row>
    <row r="48" spans="1:3" x14ac:dyDescent="0.2">
      <c r="A48" s="57">
        <v>200076</v>
      </c>
      <c r="B48" s="58" t="s">
        <v>133</v>
      </c>
      <c r="C48" s="58" t="s">
        <v>134</v>
      </c>
    </row>
    <row r="49" spans="1:3" x14ac:dyDescent="0.2">
      <c r="A49" s="57">
        <v>200077</v>
      </c>
      <c r="B49" s="58" t="s">
        <v>135</v>
      </c>
      <c r="C49" s="58" t="s">
        <v>136</v>
      </c>
    </row>
    <row r="50" spans="1:3" x14ac:dyDescent="0.2">
      <c r="A50" s="57">
        <v>200078</v>
      </c>
      <c r="B50" s="58" t="s">
        <v>137</v>
      </c>
      <c r="C50" s="58" t="s">
        <v>138</v>
      </c>
    </row>
    <row r="51" spans="1:3" x14ac:dyDescent="0.2">
      <c r="A51" s="60">
        <v>200079</v>
      </c>
      <c r="B51" s="61" t="s">
        <v>139</v>
      </c>
      <c r="C51" s="58" t="s">
        <v>140</v>
      </c>
    </row>
    <row r="52" spans="1:3" x14ac:dyDescent="0.2">
      <c r="A52" s="59" t="s">
        <v>141</v>
      </c>
      <c r="B52" s="56" t="s">
        <v>142</v>
      </c>
      <c r="C52" s="56" t="s">
        <v>143</v>
      </c>
    </row>
    <row r="53" spans="1:3" x14ac:dyDescent="0.2">
      <c r="A53" s="57">
        <v>200081</v>
      </c>
      <c r="B53" s="58" t="s">
        <v>144</v>
      </c>
      <c r="C53" s="58" t="s">
        <v>145</v>
      </c>
    </row>
    <row r="54" spans="1:3" x14ac:dyDescent="0.2">
      <c r="A54" s="57">
        <v>200082</v>
      </c>
      <c r="B54" s="58" t="s">
        <v>146</v>
      </c>
      <c r="C54" s="58" t="s">
        <v>97</v>
      </c>
    </row>
    <row r="55" spans="1:3" x14ac:dyDescent="0.2">
      <c r="A55" s="57">
        <v>200085</v>
      </c>
      <c r="B55" s="58" t="s">
        <v>147</v>
      </c>
      <c r="C55" s="58" t="s">
        <v>148</v>
      </c>
    </row>
    <row r="56" spans="1:3" x14ac:dyDescent="0.2">
      <c r="A56" s="57">
        <v>200086</v>
      </c>
      <c r="B56" s="58" t="s">
        <v>149</v>
      </c>
      <c r="C56" s="58" t="s">
        <v>150</v>
      </c>
    </row>
    <row r="57" spans="1:3" x14ac:dyDescent="0.2">
      <c r="A57" s="57">
        <v>200087</v>
      </c>
      <c r="B57" s="58" t="s">
        <v>151</v>
      </c>
      <c r="C57" s="58" t="s">
        <v>152</v>
      </c>
    </row>
    <row r="58" spans="1:3" x14ac:dyDescent="0.2">
      <c r="A58" s="60">
        <v>200088</v>
      </c>
      <c r="B58" s="61" t="s">
        <v>153</v>
      </c>
      <c r="C58" s="58" t="s">
        <v>154</v>
      </c>
    </row>
    <row r="59" spans="1:3" x14ac:dyDescent="0.2">
      <c r="A59" s="60">
        <v>200089</v>
      </c>
      <c r="B59" s="61" t="s">
        <v>153</v>
      </c>
      <c r="C59" s="58" t="s">
        <v>155</v>
      </c>
    </row>
    <row r="60" spans="1:3" x14ac:dyDescent="0.2">
      <c r="A60" s="57">
        <v>200095</v>
      </c>
      <c r="B60" s="58" t="s">
        <v>156</v>
      </c>
      <c r="C60" s="58" t="s">
        <v>157</v>
      </c>
    </row>
    <row r="61" spans="1:3" x14ac:dyDescent="0.2">
      <c r="A61" s="57">
        <v>200102</v>
      </c>
      <c r="B61" s="58" t="s">
        <v>158</v>
      </c>
      <c r="C61" s="58" t="s">
        <v>159</v>
      </c>
    </row>
    <row r="62" spans="1:3" x14ac:dyDescent="0.2">
      <c r="A62" s="57">
        <v>200104</v>
      </c>
      <c r="B62" s="58" t="s">
        <v>160</v>
      </c>
      <c r="C62" s="58" t="s">
        <v>161</v>
      </c>
    </row>
    <row r="63" spans="1:3" x14ac:dyDescent="0.2">
      <c r="A63" s="57">
        <v>200105</v>
      </c>
      <c r="B63" s="58" t="s">
        <v>162</v>
      </c>
      <c r="C63" s="58" t="s">
        <v>163</v>
      </c>
    </row>
    <row r="64" spans="1:3" x14ac:dyDescent="0.2">
      <c r="A64" s="80" t="s">
        <v>164</v>
      </c>
      <c r="B64" s="79" t="s">
        <v>165</v>
      </c>
      <c r="C64" s="58" t="s">
        <v>166</v>
      </c>
    </row>
    <row r="65" spans="1:3" x14ac:dyDescent="0.2">
      <c r="A65" s="57">
        <v>200113</v>
      </c>
      <c r="B65" s="58" t="s">
        <v>167</v>
      </c>
      <c r="C65" s="58" t="s">
        <v>168</v>
      </c>
    </row>
    <row r="66" spans="1:3" x14ac:dyDescent="0.2">
      <c r="A66" s="57">
        <v>200115</v>
      </c>
      <c r="B66" s="58" t="s">
        <v>169</v>
      </c>
      <c r="C66" s="58" t="s">
        <v>170</v>
      </c>
    </row>
    <row r="67" spans="1:3" x14ac:dyDescent="0.2">
      <c r="A67" s="57">
        <v>200116</v>
      </c>
      <c r="B67" s="58" t="s">
        <v>171</v>
      </c>
      <c r="C67" s="58" t="s">
        <v>171</v>
      </c>
    </row>
    <row r="68" spans="1:3" x14ac:dyDescent="0.2">
      <c r="A68" s="57">
        <v>200117</v>
      </c>
      <c r="B68" s="58" t="s">
        <v>172</v>
      </c>
      <c r="C68" s="58" t="s">
        <v>168</v>
      </c>
    </row>
    <row r="69" spans="1:3" x14ac:dyDescent="0.2">
      <c r="A69" s="59"/>
      <c r="B69" s="56" t="s">
        <v>173</v>
      </c>
      <c r="C69" s="56" t="s">
        <v>174</v>
      </c>
    </row>
    <row r="70" spans="1:3" x14ac:dyDescent="0.2">
      <c r="A70" s="59"/>
      <c r="B70" s="56" t="s">
        <v>208</v>
      </c>
      <c r="C70" s="56" t="s">
        <v>209</v>
      </c>
    </row>
    <row r="71" spans="1:3" x14ac:dyDescent="0.2">
      <c r="A71" s="59"/>
      <c r="B71" s="56" t="s">
        <v>210</v>
      </c>
      <c r="C71" s="56" t="s">
        <v>210</v>
      </c>
    </row>
    <row r="72" spans="1:3" x14ac:dyDescent="0.2">
      <c r="A72" s="59"/>
      <c r="B72" s="56" t="s">
        <v>211</v>
      </c>
      <c r="C72" s="56" t="s">
        <v>212</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個人種目申込一覧表</vt:lpstr>
      <vt:lpstr>リレー申込票</vt:lpstr>
      <vt:lpstr>団体略称一覧</vt:lpstr>
      <vt:lpstr>女子</vt:lpstr>
      <vt:lpstr>小学女子</vt:lpstr>
      <vt:lpstr>男子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中澤　博和</cp:lastModifiedBy>
  <cp:lastPrinted>2011-03-31T00:44:30Z</cp:lastPrinted>
  <dcterms:created xsi:type="dcterms:W3CDTF">2009-03-04T01:02:54Z</dcterms:created>
  <dcterms:modified xsi:type="dcterms:W3CDTF">2025-08-29T01:35:49Z</dcterms:modified>
</cp:coreProperties>
</file>