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P:\2025年度\共有\Ａ：校務\ｂ：教育指導部（Ａ指導）\Ｆ　部活動\02各部活動\03陸上部\13　その他\上伊那陸協\"/>
    </mc:Choice>
  </mc:AlternateContent>
  <xr:revisionPtr revIDLastSave="0" documentId="13_ncr:1_{5F862964-12C6-4E6C-B5DB-7682A8E1BA14}" xr6:coauthVersionLast="47" xr6:coauthVersionMax="47" xr10:uidLastSave="{00000000-0000-0000-0000-000000000000}"/>
  <workbookProtection workbookAlgorithmName="SHA-512" workbookHashValue="GIuHBf6SEzA+8gQG6EUXBU/yLJtjnSIi/sm/OxnAdxG1YV0OMpYAwlncQ3hZkWnNdvmdUQiXBUNAgFAEIbGPcA==" workbookSaltValue="yZNmbID4Y979wHuF5z0o7w==" workbookSpinCount="100000" lockStructure="1"/>
  <bookViews>
    <workbookView xWindow="-108" yWindow="-108" windowWidth="23256" windowHeight="12456" activeTab="1" xr2:uid="{00000000-000D-0000-FFFF-FFFF00000000}"/>
  </bookViews>
  <sheets>
    <sheet name="注意事項" sheetId="6" r:id="rId1"/>
    <sheet name="個人種目申込一覧表" sheetId="1" r:id="rId2"/>
    <sheet name="リレー申込票" sheetId="2" r:id="rId3"/>
    <sheet name="団体略称一覧" sheetId="5" r:id="rId4"/>
  </sheets>
  <definedNames>
    <definedName name="女子">個人種目申込一覧表!$K$20:$K$22</definedName>
    <definedName name="小学女子">個人種目申込一覧表!$L$20</definedName>
    <definedName name="小学男子">個人種目申込一覧表!#REF!</definedName>
    <definedName name="男子">個人種目申込一覧表!$K$14:$K$17</definedName>
    <definedName name="中学女子">個人種目申込一覧表!#REF!</definedName>
    <definedName name="中学男子">個人種目申込一覧表!$L$14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1" l="1"/>
  <c r="C6" i="2" l="1"/>
  <c r="I6" i="2" s="1"/>
  <c r="H9" i="1" s="1"/>
  <c r="A16" i="1"/>
  <c r="A36" i="1"/>
  <c r="A56" i="1"/>
  <c r="A76" i="1"/>
  <c r="A96" i="1"/>
  <c r="K65" i="2"/>
  <c r="K60" i="2"/>
  <c r="K55" i="2"/>
  <c r="A95" i="1"/>
  <c r="A75" i="1"/>
  <c r="A55" i="1"/>
  <c r="A35" i="1"/>
  <c r="A15" i="1"/>
  <c r="K50" i="2"/>
  <c r="K45" i="2"/>
  <c r="K40" i="2"/>
  <c r="K35" i="2"/>
  <c r="K30" i="2"/>
  <c r="K25" i="2"/>
  <c r="K20" i="2"/>
  <c r="K15" i="2"/>
  <c r="K10" i="2"/>
  <c r="E6" i="2" l="1"/>
  <c r="B9" i="1"/>
  <c r="C9" i="1"/>
  <c r="G9" i="1" s="1"/>
  <c r="I9" i="1" s="1"/>
</calcChain>
</file>

<file path=xl/sharedStrings.xml><?xml version="1.0" encoding="utf-8"?>
<sst xmlns="http://schemas.openxmlformats.org/spreadsheetml/2006/main" count="310" uniqueCount="245">
  <si>
    <t>申　込
責任者</t>
    <rPh sb="0" eb="1">
      <t>サル</t>
    </rPh>
    <rPh sb="2" eb="3">
      <t>コミ</t>
    </rPh>
    <rPh sb="4" eb="7">
      <t>セキニンシャ</t>
    </rPh>
    <phoneticPr fontId="3"/>
  </si>
  <si>
    <t>氏名</t>
    <rPh sb="0" eb="2">
      <t>シメイ</t>
    </rPh>
    <phoneticPr fontId="3"/>
  </si>
  <si>
    <t>ＴＥＬ</t>
    <phoneticPr fontId="3"/>
  </si>
  <si>
    <t>Ｎｏ．</t>
    <phoneticPr fontId="3"/>
  </si>
  <si>
    <t>性別
/ｸﾗｽ</t>
    <rPh sb="0" eb="2">
      <t>セイベツ</t>
    </rPh>
    <phoneticPr fontId="3"/>
  </si>
  <si>
    <t>学年</t>
    <rPh sb="0" eb="2">
      <t>ガクネン</t>
    </rPh>
    <phoneticPr fontId="3"/>
  </si>
  <si>
    <t>氏名(半角ｶﾅ)</t>
    <rPh sb="0" eb="2">
      <t>シメイ</t>
    </rPh>
    <rPh sb="3" eb="5">
      <t>ハンカク</t>
    </rPh>
    <phoneticPr fontId="3"/>
  </si>
  <si>
    <t>記入例</t>
    <rPh sb="0" eb="2">
      <t>キニュウ</t>
    </rPh>
    <rPh sb="2" eb="3">
      <t>レイ</t>
    </rPh>
    <phoneticPr fontId="3"/>
  </si>
  <si>
    <t>参加料／種目</t>
    <rPh sb="0" eb="2">
      <t>サンカ</t>
    </rPh>
    <rPh sb="4" eb="6">
      <t>シュモク</t>
    </rPh>
    <phoneticPr fontId="3"/>
  </si>
  <si>
    <t>リレー申込票</t>
    <rPh sb="3" eb="5">
      <t>モウシコミ</t>
    </rPh>
    <rPh sb="5" eb="6">
      <t>ヒョウ</t>
    </rPh>
    <phoneticPr fontId="3"/>
  </si>
  <si>
    <t>氏名
／下段（ｶﾅ）</t>
    <rPh sb="0" eb="2">
      <t>シメイ</t>
    </rPh>
    <rPh sb="4" eb="6">
      <t>カダン</t>
    </rPh>
    <phoneticPr fontId="2"/>
  </si>
  <si>
    <t>申込種目数</t>
    <rPh sb="0" eb="2">
      <t>モウシコミ</t>
    </rPh>
    <rPh sb="2" eb="4">
      <t>シュモク</t>
    </rPh>
    <rPh sb="4" eb="5">
      <t>スウ</t>
    </rPh>
    <phoneticPr fontId="2"/>
  </si>
  <si>
    <t>参加料合計</t>
    <rPh sb="0" eb="2">
      <t>サンカ</t>
    </rPh>
    <rPh sb="2" eb="3">
      <t>リョウ</t>
    </rPh>
    <rPh sb="3" eb="5">
      <t>ゴウケイ</t>
    </rPh>
    <phoneticPr fontId="2"/>
  </si>
  <si>
    <t>略称ｶﾅ（半角）</t>
    <rPh sb="0" eb="2">
      <t>リャクショウ</t>
    </rPh>
    <rPh sb="5" eb="7">
      <t>ハンカク</t>
    </rPh>
    <phoneticPr fontId="2"/>
  </si>
  <si>
    <t>団体名称</t>
    <rPh sb="0" eb="2">
      <t>ダンタイ</t>
    </rPh>
    <rPh sb="2" eb="4">
      <t>メイショウ</t>
    </rPh>
    <phoneticPr fontId="2"/>
  </si>
  <si>
    <t>参加（のべ）人数</t>
    <rPh sb="0" eb="2">
      <t>サンカ</t>
    </rPh>
    <rPh sb="6" eb="8">
      <t>ニンズウ</t>
    </rPh>
    <phoneticPr fontId="2"/>
  </si>
  <si>
    <t>参加料</t>
    <rPh sb="0" eb="2">
      <t>サンカ</t>
    </rPh>
    <rPh sb="2" eb="3">
      <t>リョウ</t>
    </rPh>
    <phoneticPr fontId="2"/>
  </si>
  <si>
    <t>登録番号
/学年</t>
    <rPh sb="0" eb="2">
      <t>トウロク</t>
    </rPh>
    <rPh sb="2" eb="4">
      <t>バンゴウ</t>
    </rPh>
    <rPh sb="6" eb="8">
      <t>ガクネン</t>
    </rPh>
    <phoneticPr fontId="2"/>
  </si>
  <si>
    <t>参考記録</t>
    <rPh sb="0" eb="2">
      <t>サンコウ</t>
    </rPh>
    <rPh sb="2" eb="4">
      <t>キロク</t>
    </rPh>
    <phoneticPr fontId="2"/>
  </si>
  <si>
    <t>性/クラス</t>
    <rPh sb="0" eb="1">
      <t>セイ</t>
    </rPh>
    <phoneticPr fontId="2"/>
  </si>
  <si>
    <t>種　　目</t>
    <rPh sb="0" eb="1">
      <t>シュ</t>
    </rPh>
    <rPh sb="3" eb="4">
      <t>メ</t>
    </rPh>
    <phoneticPr fontId="2"/>
  </si>
  <si>
    <t>チーム枝記号</t>
    <rPh sb="3" eb="4">
      <t>エダ</t>
    </rPh>
    <rPh sb="4" eb="6">
      <t>キゴウ</t>
    </rPh>
    <phoneticPr fontId="2"/>
  </si>
  <si>
    <t>走幅跳</t>
    <rPh sb="0" eb="1">
      <t>ハシ</t>
    </rPh>
    <rPh sb="1" eb="3">
      <t>ハバト</t>
    </rPh>
    <phoneticPr fontId="2"/>
  </si>
  <si>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3"/>
  </si>
  <si>
    <t>出場個人種目</t>
    <rPh sb="0" eb="2">
      <t>シュツジョウ</t>
    </rPh>
    <rPh sb="2" eb="4">
      <t>コジン</t>
    </rPh>
    <rPh sb="4" eb="6">
      <t>シュモク</t>
    </rPh>
    <phoneticPr fontId="3"/>
  </si>
  <si>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2"/>
  </si>
  <si>
    <t>申込人数/
種目数合計</t>
    <rPh sb="0" eb="2">
      <t>モウシコミ</t>
    </rPh>
    <rPh sb="2" eb="3">
      <t>ヒト</t>
    </rPh>
    <rPh sb="3" eb="4">
      <t>スウ</t>
    </rPh>
    <rPh sb="6" eb="8">
      <t>シュモク</t>
    </rPh>
    <rPh sb="8" eb="9">
      <t>スウ</t>
    </rPh>
    <rPh sb="9" eb="11">
      <t>ゴウケイ</t>
    </rPh>
    <phoneticPr fontId="3"/>
  </si>
  <si>
    <t>個人種目参加料</t>
    <rPh sb="0" eb="2">
      <t>コジン</t>
    </rPh>
    <rPh sb="2" eb="4">
      <t>シュモク</t>
    </rPh>
    <rPh sb="4" eb="6">
      <t>サンカ</t>
    </rPh>
    <rPh sb="6" eb="7">
      <t>リョウ</t>
    </rPh>
    <phoneticPr fontId="3"/>
  </si>
  <si>
    <t>リレー種目参加料</t>
    <rPh sb="3" eb="5">
      <t>シュモク</t>
    </rPh>
    <rPh sb="5" eb="7">
      <t>サンカ</t>
    </rPh>
    <rPh sb="7" eb="8">
      <t>リョウ</t>
    </rPh>
    <phoneticPr fontId="3"/>
  </si>
  <si>
    <t>参加料合計</t>
    <rPh sb="0" eb="2">
      <t>サンカ</t>
    </rPh>
    <rPh sb="2" eb="3">
      <t>リョウ</t>
    </rPh>
    <rPh sb="3" eb="5">
      <t>ゴウケイ</t>
    </rPh>
    <phoneticPr fontId="3"/>
  </si>
  <si>
    <t>(A)</t>
    <phoneticPr fontId="2"/>
  </si>
  <si>
    <t>(B)</t>
    <phoneticPr fontId="2"/>
  </si>
  <si>
    <t>(D)</t>
    <phoneticPr fontId="2"/>
  </si>
  <si>
    <t>(E)</t>
    <phoneticPr fontId="2"/>
  </si>
  <si>
    <t>(F)</t>
    <phoneticPr fontId="2"/>
  </si>
  <si>
    <t>(G)</t>
    <phoneticPr fontId="2"/>
  </si>
  <si>
    <t>ﾅﾝﾊﾞｰ</t>
    <phoneticPr fontId="3"/>
  </si>
  <si>
    <t>400m</t>
  </si>
  <si>
    <t>長野　陸子</t>
    <rPh sb="0" eb="2">
      <t>ナガノ</t>
    </rPh>
    <rPh sb="3" eb="4">
      <t>リク</t>
    </rPh>
    <rPh sb="4" eb="5">
      <t>コ</t>
    </rPh>
    <phoneticPr fontId="3"/>
  </si>
  <si>
    <t>ﾅｶﾞﾉ　ﾘｸｺ</t>
    <phoneticPr fontId="3"/>
  </si>
  <si>
    <t>団体コード</t>
  </si>
  <si>
    <t>団体名</t>
  </si>
  <si>
    <t>略称</t>
    <rPh sb="0" eb="2">
      <t>リャクショウ</t>
    </rPh>
    <phoneticPr fontId="5"/>
  </si>
  <si>
    <t>中学校</t>
    <rPh sb="0" eb="3">
      <t>チュウガッコウ</t>
    </rPh>
    <phoneticPr fontId="5"/>
  </si>
  <si>
    <t>学校略称末尾に　中　を入れる</t>
    <rPh sb="0" eb="2">
      <t>ガッコウ</t>
    </rPh>
    <rPh sb="2" eb="4">
      <t>リャクショウ</t>
    </rPh>
    <rPh sb="4" eb="6">
      <t>マツビ</t>
    </rPh>
    <rPh sb="8" eb="9">
      <t>チュウ</t>
    </rPh>
    <rPh sb="11" eb="12">
      <t>イ</t>
    </rPh>
    <phoneticPr fontId="5"/>
  </si>
  <si>
    <t>学校略称末尾に　高　を入れる</t>
    <rPh sb="0" eb="2">
      <t>ガッコウ</t>
    </rPh>
    <rPh sb="2" eb="4">
      <t>リャクショウ</t>
    </rPh>
    <rPh sb="4" eb="6">
      <t>マツビ</t>
    </rPh>
    <rPh sb="8" eb="9">
      <t>コウ</t>
    </rPh>
    <rPh sb="11" eb="12">
      <t>イ</t>
    </rPh>
    <phoneticPr fontId="5"/>
  </si>
  <si>
    <t>200036</t>
  </si>
  <si>
    <t>eA長野</t>
    <rPh sb="2" eb="4">
      <t>ナガノ</t>
    </rPh>
    <phoneticPr fontId="2"/>
  </si>
  <si>
    <t>eA長野</t>
  </si>
  <si>
    <t>上田市陸上競技協会</t>
  </si>
  <si>
    <t>上田陸協</t>
  </si>
  <si>
    <t>養命酒</t>
    <phoneticPr fontId="2"/>
  </si>
  <si>
    <t>養命酒</t>
  </si>
  <si>
    <t>伊那市陸上競技協会</t>
    <phoneticPr fontId="2"/>
  </si>
  <si>
    <t>伊那市陸協</t>
    <rPh sb="0" eb="3">
      <t>イナシ</t>
    </rPh>
    <rPh sb="3" eb="5">
      <t>リッキョウ</t>
    </rPh>
    <phoneticPr fontId="5"/>
  </si>
  <si>
    <t>駒ヶ根市陸上競技協会</t>
    <phoneticPr fontId="2"/>
  </si>
  <si>
    <t>駒ヶ根市陸協</t>
    <rPh sb="0" eb="4">
      <t>コマガネシ</t>
    </rPh>
    <rPh sb="4" eb="6">
      <t>リッキョウ</t>
    </rPh>
    <phoneticPr fontId="5"/>
  </si>
  <si>
    <t>箕輪町陸上競技協会</t>
    <phoneticPr fontId="2"/>
  </si>
  <si>
    <t>箕輪町陸協</t>
    <rPh sb="0" eb="3">
      <t>ミノワマチ</t>
    </rPh>
    <rPh sb="3" eb="5">
      <t>リッキョウ</t>
    </rPh>
    <phoneticPr fontId="5"/>
  </si>
  <si>
    <t>スポーツプラザヤマトヤ</t>
    <phoneticPr fontId="2"/>
  </si>
  <si>
    <t>ヤマトヤ</t>
    <phoneticPr fontId="5"/>
  </si>
  <si>
    <t>200014</t>
  </si>
  <si>
    <t>阿智村ＲＣ</t>
    <rPh sb="0" eb="3">
      <t>アチムラ</t>
    </rPh>
    <phoneticPr fontId="2"/>
  </si>
  <si>
    <t>阿智村ＲＣ</t>
  </si>
  <si>
    <t>安曇野陸上競技協会</t>
    <rPh sb="2" eb="3">
      <t>ノ</t>
    </rPh>
    <phoneticPr fontId="5"/>
  </si>
  <si>
    <t>安曇野陸協</t>
  </si>
  <si>
    <t>東筑摩郡陸上競技協会</t>
  </si>
  <si>
    <t>東筑摩陸協</t>
  </si>
  <si>
    <t>上田日本無線㈱</t>
  </si>
  <si>
    <t>上田日本無線</t>
  </si>
  <si>
    <t>長野市陸上競技協会</t>
  </si>
  <si>
    <t>長野市陸協</t>
  </si>
  <si>
    <t>山二発條株式会社</t>
    <rPh sb="0" eb="1">
      <t>ヤマ</t>
    </rPh>
    <rPh sb="1" eb="2">
      <t>ニ</t>
    </rPh>
    <rPh sb="2" eb="4">
      <t>ハツジョウ</t>
    </rPh>
    <rPh sb="4" eb="8">
      <t>カブシキガイシャ</t>
    </rPh>
    <phoneticPr fontId="5"/>
  </si>
  <si>
    <t>山二発條</t>
  </si>
  <si>
    <t>塩尻市市役所</t>
    <rPh sb="2" eb="3">
      <t>シ</t>
    </rPh>
    <rPh sb="3" eb="6">
      <t>シヤクショ</t>
    </rPh>
    <phoneticPr fontId="2"/>
  </si>
  <si>
    <t>塩尻市役所</t>
  </si>
  <si>
    <t>須坂陸上競技協会</t>
  </si>
  <si>
    <t>須坂陸協</t>
  </si>
  <si>
    <t>松本市陸上競技協会</t>
  </si>
  <si>
    <t>松本市陸協</t>
  </si>
  <si>
    <t>木曽郡陸上競技協会</t>
  </si>
  <si>
    <t>木曽郡陸協</t>
  </si>
  <si>
    <t>北安曇郡陸上競技協会</t>
  </si>
  <si>
    <t>北安郡陸協</t>
  </si>
  <si>
    <t>セイコーエプソン</t>
  </si>
  <si>
    <t>ｾｲｺｰｴﾌﾟｿﾝ</t>
  </si>
  <si>
    <t>塩尻市陸上競技協会</t>
    <rPh sb="2" eb="3">
      <t>シ</t>
    </rPh>
    <phoneticPr fontId="2"/>
  </si>
  <si>
    <t>塩尻市陸協</t>
  </si>
  <si>
    <t>大町市陸上競技協会</t>
  </si>
  <si>
    <t>大町市陸協</t>
  </si>
  <si>
    <t>諏訪南ＰＣ</t>
  </si>
  <si>
    <t>諏訪南PC</t>
  </si>
  <si>
    <t>長野マラソンクラブ</t>
  </si>
  <si>
    <t>長野MC</t>
  </si>
  <si>
    <t>上伊那教員クラブ</t>
    <phoneticPr fontId="2"/>
  </si>
  <si>
    <t>上伊那教員ｸﾗﾌﾞ</t>
    <rPh sb="0" eb="3">
      <t>カミイナ</t>
    </rPh>
    <rPh sb="3" eb="5">
      <t>キョウイン</t>
    </rPh>
    <phoneticPr fontId="5"/>
  </si>
  <si>
    <t>上水内郡陸上競技協会</t>
  </si>
  <si>
    <t>上水内陸協</t>
  </si>
  <si>
    <t>長野高専</t>
  </si>
  <si>
    <t>白馬アスレチッククラブ</t>
  </si>
  <si>
    <t>白馬ＡＣ</t>
    <phoneticPr fontId="5"/>
  </si>
  <si>
    <t>信州大学こまくさAC</t>
    <rPh sb="0" eb="2">
      <t>シンシュウ</t>
    </rPh>
    <rPh sb="2" eb="4">
      <t>ダイガク</t>
    </rPh>
    <phoneticPr fontId="2"/>
  </si>
  <si>
    <t>信大ＡＣ</t>
    <phoneticPr fontId="5"/>
  </si>
  <si>
    <t>200052</t>
    <phoneticPr fontId="2"/>
  </si>
  <si>
    <t>アルプスツール</t>
    <phoneticPr fontId="2"/>
  </si>
  <si>
    <t>アルプスツール</t>
  </si>
  <si>
    <t>飯田陸上競技クラブ</t>
    <rPh sb="0" eb="2">
      <t>イイダ</t>
    </rPh>
    <rPh sb="2" eb="4">
      <t>リクジョウ</t>
    </rPh>
    <rPh sb="4" eb="6">
      <t>キョウギ</t>
    </rPh>
    <phoneticPr fontId="2"/>
  </si>
  <si>
    <t>飯田陸上クラブ</t>
    <rPh sb="0" eb="2">
      <t>イイダ</t>
    </rPh>
    <rPh sb="2" eb="4">
      <t>リクジョウ</t>
    </rPh>
    <phoneticPr fontId="5"/>
  </si>
  <si>
    <t>辰野町陸上競技協会</t>
    <phoneticPr fontId="2"/>
  </si>
  <si>
    <t>辰野町陸協</t>
    <rPh sb="0" eb="2">
      <t>タツノ</t>
    </rPh>
    <rPh sb="2" eb="3">
      <t>マチ</t>
    </rPh>
    <rPh sb="3" eb="5">
      <t>リッキョウ</t>
    </rPh>
    <phoneticPr fontId="5"/>
  </si>
  <si>
    <t>トーハツ株式会社</t>
    <rPh sb="4" eb="8">
      <t>カブシキガイシャ</t>
    </rPh>
    <phoneticPr fontId="2"/>
  </si>
  <si>
    <t>トーハツ</t>
    <phoneticPr fontId="5"/>
  </si>
  <si>
    <t>スターズ</t>
  </si>
  <si>
    <t>ＳＴＡＳ</t>
    <phoneticPr fontId="5"/>
  </si>
  <si>
    <t>岡谷市陸上競技協会</t>
  </si>
  <si>
    <t>岡谷市陸協</t>
  </si>
  <si>
    <t>茅野市陸上競技協会</t>
  </si>
  <si>
    <t>茅野市陸協</t>
  </si>
  <si>
    <t>富士見町体育協会陸上競技部</t>
  </si>
  <si>
    <t>富士見体協</t>
  </si>
  <si>
    <t>諏訪市陸上競技協会</t>
  </si>
  <si>
    <t>諏訪市陸協</t>
  </si>
  <si>
    <t>いよだAC</t>
  </si>
  <si>
    <t>京セラ長野</t>
  </si>
  <si>
    <t>京ｾﾗ長野</t>
  </si>
  <si>
    <t>下諏訪町体育協会</t>
  </si>
  <si>
    <t>下諏訪町体協</t>
  </si>
  <si>
    <t>200071</t>
    <phoneticPr fontId="2"/>
  </si>
  <si>
    <t>シナノＡＣ</t>
    <phoneticPr fontId="2"/>
  </si>
  <si>
    <t>シナノＡＣ</t>
  </si>
  <si>
    <t>200075</t>
  </si>
  <si>
    <t>飯田市陸上競技協会</t>
    <rPh sb="0" eb="3">
      <t>イイダシ</t>
    </rPh>
    <rPh sb="3" eb="5">
      <t>リクジョウ</t>
    </rPh>
    <rPh sb="5" eb="7">
      <t>キョウギ</t>
    </rPh>
    <rPh sb="7" eb="9">
      <t>キョウカイ</t>
    </rPh>
    <phoneticPr fontId="2"/>
  </si>
  <si>
    <t>飯田市陸協</t>
    <rPh sb="0" eb="3">
      <t>イイダシ</t>
    </rPh>
    <rPh sb="3" eb="5">
      <t>リッキョウ</t>
    </rPh>
    <phoneticPr fontId="5"/>
  </si>
  <si>
    <t>飯山市陸上競技協会</t>
  </si>
  <si>
    <t>飯山市陸協</t>
  </si>
  <si>
    <t>上高井郡陸上競技協会</t>
  </si>
  <si>
    <t>上高井郡陸協</t>
  </si>
  <si>
    <t>北佐久郡陸上競技協会</t>
  </si>
  <si>
    <t>北佐久郡陸協</t>
  </si>
  <si>
    <t>小諸市陸上競技協会</t>
  </si>
  <si>
    <t>小諸市陸協</t>
  </si>
  <si>
    <t>200080</t>
  </si>
  <si>
    <t>下伊那郡陸上競技協会</t>
  </si>
  <si>
    <t>下伊那郡陸協</t>
    <rPh sb="0" eb="3">
      <t>シモイナ</t>
    </rPh>
    <rPh sb="3" eb="4">
      <t>グン</t>
    </rPh>
    <rPh sb="4" eb="6">
      <t>リッキョウ</t>
    </rPh>
    <phoneticPr fontId="5"/>
  </si>
  <si>
    <t>下高井郡陸上競技協会</t>
  </si>
  <si>
    <t>下高井郡陸協</t>
  </si>
  <si>
    <t>下水内郡陸上競技協会</t>
  </si>
  <si>
    <t>中野市陸上競技協会</t>
  </si>
  <si>
    <t>中野市陸協</t>
  </si>
  <si>
    <t>千曲市陸上競技協会</t>
    <rPh sb="0" eb="2">
      <t>センキョク</t>
    </rPh>
    <rPh sb="2" eb="3">
      <t>シ</t>
    </rPh>
    <rPh sb="3" eb="5">
      <t>リクジョウ</t>
    </rPh>
    <rPh sb="5" eb="7">
      <t>キョウギ</t>
    </rPh>
    <rPh sb="7" eb="9">
      <t>キョウカイ</t>
    </rPh>
    <phoneticPr fontId="2"/>
  </si>
  <si>
    <t>千曲市陸協</t>
  </si>
  <si>
    <t>松本自衛隊</t>
    <rPh sb="0" eb="2">
      <t>マツモト</t>
    </rPh>
    <rPh sb="2" eb="5">
      <t>ジエイタイ</t>
    </rPh>
    <phoneticPr fontId="5"/>
  </si>
  <si>
    <t>松本自衛隊</t>
  </si>
  <si>
    <t>南佐久郡陸上競技協会</t>
  </si>
  <si>
    <t>南佐久郡陸協</t>
    <rPh sb="3" eb="4">
      <t>グン</t>
    </rPh>
    <phoneticPr fontId="5"/>
  </si>
  <si>
    <t>小県郡陸協</t>
  </si>
  <si>
    <t>ＴＯＫＡＩ　ＡＴＨＬＥＴＩＣ　ＣＬＵＢ　NAGANO</t>
  </si>
  <si>
    <t>TOKAI.A.C</t>
  </si>
  <si>
    <t>株式会社ｼﾞｪﾙﾓ</t>
    <rPh sb="0" eb="4">
      <t>カブシキガイシャ</t>
    </rPh>
    <phoneticPr fontId="2"/>
  </si>
  <si>
    <t>ジェルモ</t>
    <phoneticPr fontId="5"/>
  </si>
  <si>
    <t>昭和電工大町</t>
    <rPh sb="0" eb="2">
      <t>ショウワ</t>
    </rPh>
    <rPh sb="2" eb="4">
      <t>デンコウ</t>
    </rPh>
    <rPh sb="4" eb="6">
      <t>オオマチ</t>
    </rPh>
    <phoneticPr fontId="5"/>
  </si>
  <si>
    <t>昭和電工大町</t>
  </si>
  <si>
    <t>東御市陸上競技協会</t>
    <rPh sb="0" eb="1">
      <t>ヒガシ</t>
    </rPh>
    <rPh sb="1" eb="2">
      <t>オン</t>
    </rPh>
    <rPh sb="2" eb="3">
      <t>シ</t>
    </rPh>
    <phoneticPr fontId="5"/>
  </si>
  <si>
    <t>東御市陸協</t>
  </si>
  <si>
    <t>200109</t>
  </si>
  <si>
    <t>信州大学医学部陸上部</t>
  </si>
  <si>
    <t>信大医学部</t>
    <rPh sb="0" eb="2">
      <t>シンダイ</t>
    </rPh>
    <rPh sb="2" eb="5">
      <t>イガクブ</t>
    </rPh>
    <phoneticPr fontId="5"/>
  </si>
  <si>
    <t>長野電子</t>
    <rPh sb="0" eb="2">
      <t>ナガノ</t>
    </rPh>
    <rPh sb="2" eb="4">
      <t>デンシ</t>
    </rPh>
    <phoneticPr fontId="5"/>
  </si>
  <si>
    <t>長野電子</t>
  </si>
  <si>
    <t>佐久長聖教員クラブ</t>
    <rPh sb="0" eb="2">
      <t>サク</t>
    </rPh>
    <rPh sb="2" eb="3">
      <t>チョウ</t>
    </rPh>
    <rPh sb="3" eb="4">
      <t>セイ</t>
    </rPh>
    <rPh sb="4" eb="6">
      <t>キョウイン</t>
    </rPh>
    <phoneticPr fontId="5"/>
  </si>
  <si>
    <t>佐久長聖教員</t>
    <rPh sb="0" eb="2">
      <t>サク</t>
    </rPh>
    <rPh sb="2" eb="4">
      <t>チョウセイ</t>
    </rPh>
    <rPh sb="4" eb="6">
      <t>キョウイン</t>
    </rPh>
    <phoneticPr fontId="5"/>
  </si>
  <si>
    <t>ＨＩＯＫＩ</t>
  </si>
  <si>
    <t>松川村アスリートクラブ</t>
    <rPh sb="0" eb="3">
      <t>マツカワムラ</t>
    </rPh>
    <phoneticPr fontId="5"/>
  </si>
  <si>
    <t>ptarmigans長野・ＡＣ</t>
    <rPh sb="10" eb="12">
      <t>ナガノ</t>
    </rPh>
    <phoneticPr fontId="2"/>
  </si>
  <si>
    <t>ターミガンズ</t>
    <phoneticPr fontId="5"/>
  </si>
  <si>
    <t>上位所属/ｶﾃｺﾞﾘ</t>
    <rPh sb="0" eb="2">
      <t>ジョウイ</t>
    </rPh>
    <rPh sb="2" eb="4">
      <t>ショゾク</t>
    </rPh>
    <phoneticPr fontId="3"/>
  </si>
  <si>
    <t>中学のみの大会（＝中体連大会）以外の大会</t>
    <rPh sb="0" eb="2">
      <t>チュウガク</t>
    </rPh>
    <rPh sb="5" eb="7">
      <t>タイカイ</t>
    </rPh>
    <rPh sb="9" eb="12">
      <t>チュウタイレン</t>
    </rPh>
    <rPh sb="12" eb="14">
      <t>タイカイ</t>
    </rPh>
    <rPh sb="15" eb="17">
      <t>イガイ</t>
    </rPh>
    <rPh sb="18" eb="20">
      <t>タイカイ</t>
    </rPh>
    <phoneticPr fontId="5"/>
  </si>
  <si>
    <t>高校のみの大会（＝高体連大会）以外の大会</t>
    <rPh sb="0" eb="2">
      <t>コウコウ</t>
    </rPh>
    <rPh sb="5" eb="7">
      <t>タイカイ</t>
    </rPh>
    <rPh sb="9" eb="10">
      <t>タカ</t>
    </rPh>
    <rPh sb="10" eb="11">
      <t>カラダ</t>
    </rPh>
    <rPh sb="11" eb="12">
      <t>レン</t>
    </rPh>
    <rPh sb="12" eb="14">
      <t>タイカイ</t>
    </rPh>
    <rPh sb="15" eb="17">
      <t>イガイ</t>
    </rPh>
    <rPh sb="18" eb="20">
      <t>タイカイ</t>
    </rPh>
    <phoneticPr fontId="5"/>
  </si>
  <si>
    <t>高等学校</t>
    <rPh sb="0" eb="2">
      <t>コウトウ</t>
    </rPh>
    <rPh sb="2" eb="4">
      <t>ガッコウ</t>
    </rPh>
    <phoneticPr fontId="5"/>
  </si>
  <si>
    <t>大学</t>
    <rPh sb="0" eb="2">
      <t>ダイガク</t>
    </rPh>
    <phoneticPr fontId="8"/>
  </si>
  <si>
    <t>学校略称末尾に　大　を入れる</t>
    <rPh sb="0" eb="2">
      <t>ガッコウ</t>
    </rPh>
    <rPh sb="2" eb="4">
      <t>リャクショウ</t>
    </rPh>
    <rPh sb="4" eb="6">
      <t>マツビ</t>
    </rPh>
    <rPh sb="8" eb="9">
      <t>ダイ</t>
    </rPh>
    <rPh sb="11" eb="12">
      <t>イ</t>
    </rPh>
    <phoneticPr fontId="5"/>
  </si>
  <si>
    <t>すべての大会</t>
    <rPh sb="4" eb="6">
      <t>タイカイ</t>
    </rPh>
    <phoneticPr fontId="8"/>
  </si>
  <si>
    <t>長野工業高等専門学校</t>
    <rPh sb="0" eb="2">
      <t>ナガノ</t>
    </rPh>
    <rPh sb="2" eb="4">
      <t>コウギョウ</t>
    </rPh>
    <rPh sb="4" eb="6">
      <t>コウトウ</t>
    </rPh>
    <rPh sb="6" eb="8">
      <t>センモン</t>
    </rPh>
    <rPh sb="8" eb="10">
      <t>ガッコウ</t>
    </rPh>
    <phoneticPr fontId="9"/>
  </si>
  <si>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3"/>
  </si>
  <si>
    <t>M</t>
    <phoneticPr fontId="2"/>
  </si>
  <si>
    <t>D</t>
    <phoneticPr fontId="2"/>
  </si>
  <si>
    <t>【エントリー全般についての注意】</t>
    <rPh sb="6" eb="8">
      <t>ゼンパン</t>
    </rPh>
    <rPh sb="13" eb="15">
      <t>チュウイ</t>
    </rPh>
    <phoneticPr fontId="2"/>
  </si>
  <si>
    <t>（１）エントリーと参加料納付について</t>
    <rPh sb="9" eb="12">
      <t>サンカリョウ</t>
    </rPh>
    <rPh sb="12" eb="14">
      <t>ノウフ</t>
    </rPh>
    <phoneticPr fontId="2"/>
  </si>
  <si>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2"/>
  </si>
  <si>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2"/>
  </si>
  <si>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2"/>
  </si>
  <si>
    <t>（２）エントリーファイル入力について</t>
    <rPh sb="12" eb="14">
      <t>ニュウリョク</t>
    </rPh>
    <phoneticPr fontId="2"/>
  </si>
  <si>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</si>
  <si>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2"/>
  </si>
  <si>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2"/>
  </si>
  <si>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2"/>
  </si>
  <si>
    <t>　です。</t>
    <phoneticPr fontId="2"/>
  </si>
  <si>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2"/>
  </si>
  <si>
    <t>　変えてください。（例：#4kyoka_entryfile を #4kyoka_長野高 に変更）</t>
    <rPh sb="1" eb="2">
      <t>カ</t>
    </rPh>
    <rPh sb="10" eb="11">
      <t>レイ</t>
    </rPh>
    <rPh sb="40" eb="42">
      <t>ナガノ</t>
    </rPh>
    <rPh sb="42" eb="43">
      <t>タカ</t>
    </rPh>
    <rPh sb="45" eb="47">
      <t>ヘンコウ</t>
    </rPh>
    <phoneticPr fontId="2"/>
  </si>
  <si>
    <t>　</t>
    <phoneticPr fontId="2"/>
  </si>
  <si>
    <t>※シートの削除・挿入などはしないでください。</t>
    <rPh sb="5" eb="7">
      <t>サクジョ</t>
    </rPh>
    <rPh sb="8" eb="10">
      <t>ソウニュウ</t>
    </rPh>
    <phoneticPr fontId="11"/>
  </si>
  <si>
    <t>住所/備考</t>
    <rPh sb="0" eb="2">
      <t>ジュウショ</t>
    </rPh>
    <rPh sb="3" eb="5">
      <t>ビコウ</t>
    </rPh>
    <phoneticPr fontId="3"/>
  </si>
  <si>
    <t>①原則として、色のセル範囲は入力（選択）必須事項です。必ず記入してください。</t>
    <rPh sb="1" eb="3">
      <t>ゲンソク</t>
    </rPh>
    <rPh sb="7" eb="8">
      <t>イロ</t>
    </rPh>
    <rPh sb="11" eb="13">
      <t>ハンイ</t>
    </rPh>
    <rPh sb="14" eb="16">
      <t>ニュウリョク</t>
    </rPh>
    <rPh sb="17" eb="19">
      <t>センタク</t>
    </rPh>
    <rPh sb="20" eb="22">
      <t>ヒッス</t>
    </rPh>
    <rPh sb="22" eb="24">
      <t>ジコウ</t>
    </rPh>
    <rPh sb="27" eb="28">
      <t>カナラ</t>
    </rPh>
    <rPh sb="29" eb="31">
      <t>キニュウ</t>
    </rPh>
    <phoneticPr fontId="2"/>
  </si>
  <si>
    <t>女子</t>
    <rPh sb="0" eb="2">
      <t>ジョシ</t>
    </rPh>
    <phoneticPr fontId="3"/>
  </si>
  <si>
    <t>男子</t>
    <rPh sb="0" eb="2">
      <t>ダンシ</t>
    </rPh>
    <phoneticPr fontId="2"/>
  </si>
  <si>
    <t>女子</t>
    <rPh sb="0" eb="2">
      <t>ジョシ</t>
    </rPh>
    <phoneticPr fontId="2"/>
  </si>
  <si>
    <t>個人種目申込一覧表／上伊那陸上競技協会</t>
    <rPh sb="0" eb="2">
      <t>コジン</t>
    </rPh>
    <rPh sb="2" eb="4">
      <t>シュモク</t>
    </rPh>
    <rPh sb="4" eb="6">
      <t>モウシコミ</t>
    </rPh>
    <rPh sb="6" eb="8">
      <t>イチラン</t>
    </rPh>
    <rPh sb="8" eb="9">
      <t>ヒョウ</t>
    </rPh>
    <rPh sb="10" eb="13">
      <t>カミイナ</t>
    </rPh>
    <rPh sb="13" eb="15">
      <t>リクジョウ</t>
    </rPh>
    <rPh sb="15" eb="17">
      <t>キョウギ</t>
    </rPh>
    <rPh sb="17" eb="19">
      <t>キョウカイ</t>
    </rPh>
    <phoneticPr fontId="3"/>
  </si>
  <si>
    <t>上伊那陸上競技協会　</t>
    <rPh sb="0" eb="3">
      <t>カミイナ</t>
    </rPh>
    <rPh sb="3" eb="5">
      <t>リクジョウ</t>
    </rPh>
    <rPh sb="5" eb="7">
      <t>キョウギ</t>
    </rPh>
    <rPh sb="7" eb="9">
      <t>キョウカイ</t>
    </rPh>
    <phoneticPr fontId="3"/>
  </si>
  <si>
    <t>XSPO GROWES NAGANO</t>
    <phoneticPr fontId="8"/>
  </si>
  <si>
    <t>xspoナガノ</t>
    <phoneticPr fontId="8"/>
  </si>
  <si>
    <t>RUN JOY</t>
    <phoneticPr fontId="8"/>
  </si>
  <si>
    <t>箕輪 Track and Field Club</t>
    <phoneticPr fontId="2"/>
  </si>
  <si>
    <t>箕輪TFC</t>
    <rPh sb="0" eb="2">
      <t>ミノワ</t>
    </rPh>
    <phoneticPr fontId="8"/>
  </si>
  <si>
    <t>上伊那陸上競技協会</t>
    <phoneticPr fontId="2"/>
  </si>
  <si>
    <t>上伊那陸協</t>
    <rPh sb="0" eb="3">
      <t>カミイナ</t>
    </rPh>
    <rPh sb="3" eb="5">
      <t>リッキョウ</t>
    </rPh>
    <phoneticPr fontId="5"/>
  </si>
  <si>
    <t>(C)</t>
    <phoneticPr fontId="2"/>
  </si>
  <si>
    <r>
      <t>略称</t>
    </r>
    <r>
      <rPr>
        <sz val="10"/>
        <color indexed="8"/>
        <rFont val="ＭＳ Ｐゴシック"/>
        <family val="3"/>
        <charset val="128"/>
      </rPr>
      <t xml:space="preserve">（全角7文字以内）
</t>
    </r>
    <r>
      <rPr>
        <b/>
        <sz val="7"/>
        <color rgb="FFFF0000"/>
        <rFont val="ＭＳ Ｐゴシック"/>
        <family val="3"/>
        <charset val="128"/>
      </rPr>
      <t>略称末尾に「大」「高」「中」「小」</t>
    </r>
    <rPh sb="27" eb="28">
      <t>ショウ</t>
    </rPh>
    <phoneticPr fontId="2"/>
  </si>
  <si>
    <t>《実施個人種目一覧》</t>
    <rPh sb="1" eb="3">
      <t>ジッシ</t>
    </rPh>
    <rPh sb="3" eb="5">
      <t>コジン</t>
    </rPh>
    <rPh sb="5" eb="7">
      <t>シュモク</t>
    </rPh>
    <rPh sb="7" eb="9">
      <t>イチラン</t>
    </rPh>
    <phoneticPr fontId="2"/>
  </si>
  <si>
    <t>小学男子</t>
    <rPh sb="0" eb="2">
      <t>ショウガク</t>
    </rPh>
    <rPh sb="2" eb="4">
      <t>ダンシ</t>
    </rPh>
    <phoneticPr fontId="2"/>
  </si>
  <si>
    <t>800m</t>
    <phoneticPr fontId="2"/>
  </si>
  <si>
    <t>1500m</t>
    <phoneticPr fontId="2"/>
  </si>
  <si>
    <t>3000m</t>
    <phoneticPr fontId="2"/>
  </si>
  <si>
    <t>5000m</t>
    <phoneticPr fontId="2"/>
  </si>
  <si>
    <t>小学女子</t>
    <rPh sb="0" eb="2">
      <t>ショウガク</t>
    </rPh>
    <rPh sb="2" eb="4">
      <t>ジョシ</t>
    </rPh>
    <phoneticPr fontId="2"/>
  </si>
  <si>
    <t>ﾁｰﾑ枝番号</t>
    <rPh sb="3" eb="6">
      <t>エダバンゴウ</t>
    </rPh>
    <phoneticPr fontId="2"/>
  </si>
  <si>
    <t>800m</t>
  </si>
  <si>
    <t>（３）エントリーの送付・入金</t>
    <phoneticPr fontId="11"/>
  </si>
  <si>
    <t>必要事項を記入したエントリーファイルは、要項指定のアドレスに送信してください。</t>
  </si>
  <si>
    <t>エントリー情報入力画面を開いて、</t>
  </si>
  <si>
    <t>①上伊那陸協主催の大会の場合。</t>
  </si>
  <si>
    <t>　　krk.entry@gmail.com　（南信陸協の場合は、アドレスが変わります）</t>
  </si>
  <si>
    <t>②メールの件名は「○○○（大会名）△△△（団体名）」とし、本文は記入不要です。</t>
  </si>
  <si>
    <t>　※訂正・追加の場合は、訂正分・追加分だけでなく、改めて全データを入力したファイルを送信してください。</t>
  </si>
  <si>
    <t>　※追加訂正の場合、本文へその旨入力してください。</t>
  </si>
  <si>
    <t>③参加料入金</t>
  </si>
  <si>
    <t>　※エントリー締め切りの時点で、大会運営が始まり必要費用が発生します。如何なる場合も返金ができません。</t>
  </si>
  <si>
    <t>　　ご理解ください。</t>
  </si>
  <si>
    <t>　※振込名の前に、大会指定番号と登録団体名を記入してください。</t>
  </si>
  <si>
    <t>4×100mR</t>
    <phoneticPr fontId="2"/>
  </si>
  <si>
    <t>２０２５上伊那ディスタンストライアル　４×１００ｍ専用</t>
    <rPh sb="4" eb="7">
      <t>カミイナ</t>
    </rPh>
    <rPh sb="25" eb="27">
      <t>センヨウ</t>
    </rPh>
    <phoneticPr fontId="2"/>
  </si>
  <si>
    <r>
      <t xml:space="preserve">【大会別特記事項】
○参考記録を必ず入力すること。
　4×100mRも分表示です。
　（例）1分02秒75　→　10275 と入力
</t>
    </r>
    <r>
      <rPr>
        <b/>
        <sz val="18"/>
        <color rgb="FFFF0000"/>
        <rFont val="ＭＳ Ｐゴシック"/>
        <family val="3"/>
        <charset val="128"/>
      </rPr>
      <t xml:space="preserve"> ※参加料は、当日TICにて支払うこと。</t>
    </r>
    <r>
      <rPr>
        <b/>
        <sz val="12"/>
        <color indexed="8"/>
        <rFont val="ＭＳ Ｐゴシック"/>
        <family val="3"/>
        <charset val="128"/>
      </rPr>
      <t xml:space="preserve">
</t>
    </r>
    <rPh sb="1" eb="3">
      <t>タイカイ</t>
    </rPh>
    <rPh sb="3" eb="4">
      <t>ベツ</t>
    </rPh>
    <rPh sb="4" eb="6">
      <t>トッキ</t>
    </rPh>
    <rPh sb="6" eb="8">
      <t>ジコウ</t>
    </rPh>
    <rPh sb="11" eb="13">
      <t>サンコウ</t>
    </rPh>
    <rPh sb="13" eb="15">
      <t>キロク</t>
    </rPh>
    <rPh sb="16" eb="17">
      <t>カナラ</t>
    </rPh>
    <rPh sb="18" eb="20">
      <t>ニュウリョク</t>
    </rPh>
    <rPh sb="35" eb="36">
      <t>フン</t>
    </rPh>
    <rPh sb="36" eb="38">
      <t>ヒョウジ</t>
    </rPh>
    <rPh sb="44" eb="45">
      <t>レイ</t>
    </rPh>
    <rPh sb="47" eb="48">
      <t>フン</t>
    </rPh>
    <rPh sb="50" eb="51">
      <t>ビョウ</t>
    </rPh>
    <rPh sb="63" eb="65">
      <t>ニュウリョク</t>
    </rPh>
    <rPh sb="69" eb="72">
      <t>サンカリョウ</t>
    </rPh>
    <rPh sb="74" eb="76">
      <t>トウジツ</t>
    </rPh>
    <rPh sb="81" eb="83">
      <t>シハラ</t>
    </rPh>
    <phoneticPr fontId="2"/>
  </si>
  <si>
    <r>
      <rPr>
        <b/>
        <sz val="16"/>
        <color indexed="8"/>
        <rFont val="ＭＳ Ｐゴシック"/>
        <family val="3"/>
        <charset val="128"/>
      </rPr>
      <t>【大会別特記事項】</t>
    </r>
    <r>
      <rPr>
        <b/>
        <sz val="12"/>
        <color indexed="8"/>
        <rFont val="ＭＳ Ｐゴシック"/>
        <family val="3"/>
        <charset val="128"/>
      </rPr>
      <t xml:space="preserve">
○参考記録を必ず入力のこと。分表示です。
</t>
    </r>
    <r>
      <rPr>
        <b/>
        <sz val="12"/>
        <color indexed="10"/>
        <rFont val="ＭＳ Ｐゴシック"/>
        <family val="3"/>
        <charset val="128"/>
      </rPr>
      <t xml:space="preserve">○上位所属/ｶﾃｺﾞﾘを選択すると、参加料が確定します。該当する項目を選択してください。
○性別/ｸﾗｽを選択すると、該当の種目がドロップダウンで選択できるようになります。
</t>
    </r>
    <r>
      <rPr>
        <b/>
        <sz val="14"/>
        <color indexed="10"/>
        <rFont val="ＭＳ Ｐゴシック"/>
        <family val="3"/>
        <charset val="128"/>
      </rPr>
      <t xml:space="preserve">※ファイル名「25distance_entryfile」の「entryfile」の箇所を、個人名もしくはチーム名に直してください。
※「25distance_」の部分は絶対に変えないでください。
※9月2日（火）締め切り
</t>
    </r>
    <r>
      <rPr>
        <b/>
        <i/>
        <u val="double"/>
        <sz val="14"/>
        <color rgb="FF006600"/>
        <rFont val="ＭＳ Ｐゴシック"/>
        <family val="3"/>
        <charset val="128"/>
      </rPr>
      <t>※参加料は、当日TICにて支払うこと。</t>
    </r>
    <rPh sb="223" eb="224">
      <t>カ</t>
    </rPh>
    <rPh sb="231" eb="234">
      <t>サンカリョウ</t>
    </rPh>
    <rPh sb="236" eb="238">
      <t>トウジツ</t>
    </rPh>
    <rPh sb="243" eb="245">
      <t>シハラ</t>
    </rPh>
    <phoneticPr fontId="2"/>
  </si>
  <si>
    <t>※参加料は、当日TICにて支払うこと。</t>
    <phoneticPr fontId="2"/>
  </si>
  <si>
    <t>一般・高校生</t>
    <rPh sb="0" eb="2">
      <t>イッパン</t>
    </rPh>
    <rPh sb="3" eb="6">
      <t>コウコウセイ</t>
    </rPh>
    <phoneticPr fontId="2"/>
  </si>
  <si>
    <t>中学生</t>
    <rPh sb="0" eb="3">
      <t>チュウガクセイ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</si>
</sst>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6"/>
      <name val="ＭＳ 明朝"/>
      <family val="1"/>
      <charset val="128"/>
    </font>
    <font>
      <sz val="11"/>
      <color indexed="8"/>
      <name val="メイリオ"/>
      <family val="3"/>
      <charset val="128"/>
    </font>
    <font>
      <sz val="6"/>
      <name val="ＭＳ Ｐゴシック"/>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sz val="8"/>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9"/>
      <color indexed="10"/>
      <name val="ＭＳ Ｐゴシック"/>
      <family val="3"/>
      <charset val="128"/>
    </font>
    <font>
      <sz val="11"/>
      <color theme="1"/>
      <name val="ＭＳ Ｐゴシック"/>
      <family val="3"/>
      <charset val="128"/>
      <scheme val="minor"/>
    </font>
    <font>
      <sz val="10"/>
      <color theme="0"/>
      <name val="ＭＳ Ｐゴシック"/>
      <family val="3"/>
      <charset val="128"/>
    </font>
    <font>
      <b/>
      <sz val="7"/>
      <color rgb="FFFF0000"/>
      <name val="ＭＳ Ｐゴシック"/>
      <family val="3"/>
      <charset val="128"/>
    </font>
    <font>
      <b/>
      <sz val="12"/>
      <color indexed="10"/>
      <name val="ＭＳ Ｐゴシック"/>
      <family val="3"/>
      <charset val="128"/>
    </font>
    <font>
      <b/>
      <sz val="14"/>
      <color indexed="10"/>
      <name val="ＭＳ Ｐゴシック"/>
      <family val="3"/>
      <charset val="128"/>
    </font>
    <font>
      <b/>
      <sz val="16"/>
      <color indexed="8"/>
      <name val="ＭＳ Ｐゴシック"/>
      <family val="3"/>
      <charset val="128"/>
    </font>
    <font>
      <b/>
      <sz val="14"/>
      <color indexed="21"/>
      <name val="ＭＳ Ｐゴシック"/>
      <family val="3"/>
      <charset val="128"/>
    </font>
    <font>
      <b/>
      <sz val="14"/>
      <color theme="1"/>
      <name val="ＭＳ Ｐゴシック"/>
      <family val="3"/>
      <charset val="128"/>
    </font>
    <font>
      <b/>
      <sz val="18"/>
      <color rgb="FFFF0000"/>
      <name val="ＭＳ Ｐゴシック"/>
      <family val="3"/>
      <charset val="128"/>
    </font>
    <font>
      <b/>
      <i/>
      <u val="double"/>
      <sz val="14"/>
      <color rgb="FF006600"/>
      <name val="ＭＳ Ｐゴシック"/>
      <family val="3"/>
      <charset val="128"/>
    </font>
    <font>
      <b/>
      <sz val="14"/>
      <color rgb="FFFF0000"/>
      <name val="ＭＳ Ｐ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13"/>
        <bgColor indexed="64"/>
      </patternFill>
    </fill>
    <fill>
      <patternFill patternType="solid">
        <fgColor indexed="47"/>
        <bgColor indexed="64"/>
      </patternFill>
    </fill>
    <fill>
      <patternFill patternType="solid">
        <fgColor rgb="FFFFC000"/>
        <bgColor indexed="64"/>
      </patternFill>
    </fill>
    <fill>
      <patternFill patternType="solid">
        <fgColor theme="0"/>
        <bgColor indexed="64"/>
      </patternFill>
    </fill>
    <fill>
      <patternFill patternType="solid">
        <fgColor rgb="FF66FFCC"/>
        <bgColor indexed="64"/>
      </patternFill>
    </fill>
    <fill>
      <patternFill patternType="solid">
        <fgColor rgb="FFCC99FF"/>
        <bgColor indexed="64"/>
      </patternFill>
    </fill>
    <fill>
      <patternFill patternType="solid">
        <fgColor indexed="44"/>
        <bgColor indexed="64"/>
      </patternFill>
    </fill>
    <fill>
      <patternFill patternType="solid">
        <fgColor theme="1"/>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s>
  <cellStyleXfs count="3">
    <xf numFmtId="0" fontId="0" fillId="0" borderId="0">
      <alignment vertical="center"/>
    </xf>
    <xf numFmtId="0" fontId="23" fillId="0" borderId="0">
      <alignment vertical="center"/>
    </xf>
    <xf numFmtId="0" fontId="1" fillId="0" borderId="0"/>
  </cellStyleXfs>
  <cellXfs count="20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2" fillId="0" borderId="0" xfId="0" applyFont="1">
      <alignment vertical="center"/>
    </xf>
    <xf numFmtId="49" fontId="0" fillId="0" borderId="0" xfId="0" applyNumberFormat="1">
      <alignment vertical="center"/>
    </xf>
    <xf numFmtId="49" fontId="0" fillId="0" borderId="0" xfId="0" applyNumberFormat="1" applyAlignment="1">
      <alignment horizontal="center" vertical="center"/>
    </xf>
    <xf numFmtId="49" fontId="15" fillId="0" borderId="0" xfId="0" applyNumberFormat="1" applyFont="1" applyAlignment="1">
      <alignment horizontal="center" vertical="center"/>
    </xf>
    <xf numFmtId="49" fontId="0" fillId="0" borderId="0" xfId="0" applyNumberFormat="1" applyAlignment="1">
      <alignment vertical="center" wrapText="1"/>
    </xf>
    <xf numFmtId="0" fontId="0" fillId="0" borderId="7" xfId="0" applyBorder="1">
      <alignment vertical="center"/>
    </xf>
    <xf numFmtId="0" fontId="16" fillId="0" borderId="8" xfId="0" applyFont="1" applyBorder="1" applyAlignment="1">
      <alignment horizontal="center" vertical="center" wrapText="1"/>
    </xf>
    <xf numFmtId="0" fontId="0" fillId="0" borderId="9" xfId="0" applyBorder="1" applyAlignment="1">
      <alignment vertical="center" wrapText="1"/>
    </xf>
    <xf numFmtId="0" fontId="16" fillId="0" borderId="10" xfId="0" applyFont="1" applyBorder="1" applyAlignment="1">
      <alignment horizontal="center" vertical="center" wrapText="1"/>
    </xf>
    <xf numFmtId="0" fontId="0" fillId="0" borderId="11" xfId="0" applyBorder="1" applyAlignment="1">
      <alignment vertical="center" wrapText="1"/>
    </xf>
    <xf numFmtId="0" fontId="17" fillId="0" borderId="0" xfId="0" applyFont="1">
      <alignment vertical="center"/>
    </xf>
    <xf numFmtId="0" fontId="16" fillId="0" borderId="0" xfId="0" applyFont="1" applyAlignment="1">
      <alignment horizontal="center" vertical="center" wrapText="1"/>
    </xf>
    <xf numFmtId="0" fontId="0" fillId="0" borderId="12" xfId="0" applyBorder="1" applyAlignment="1">
      <alignment horizontal="center" vertical="center"/>
    </xf>
    <xf numFmtId="0" fontId="0" fillId="0" borderId="0" xfId="0" applyAlignment="1">
      <alignment vertical="top"/>
    </xf>
    <xf numFmtId="0" fontId="0" fillId="0" borderId="0" xfId="0" applyAlignment="1">
      <alignment vertical="center" wrapText="1"/>
    </xf>
    <xf numFmtId="0" fontId="18" fillId="0" borderId="0" xfId="0" applyFont="1">
      <alignment vertical="center"/>
    </xf>
    <xf numFmtId="0" fontId="0" fillId="0" borderId="0" xfId="0" applyAlignment="1">
      <alignment vertical="top"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lignment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7" xfId="0" applyBorder="1" applyAlignment="1">
      <alignment horizontal="center" vertical="center" wrapText="1"/>
    </xf>
    <xf numFmtId="0" fontId="17" fillId="0" borderId="3" xfId="0" applyFont="1" applyBorder="1" applyAlignment="1">
      <alignment horizontal="center" vertical="center" wrapText="1"/>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Protection="1">
      <alignment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Protection="1">
      <alignment vertical="center"/>
      <protection locked="0"/>
    </xf>
    <xf numFmtId="0" fontId="0" fillId="2" borderId="24" xfId="0" applyFill="1" applyBorder="1" applyProtection="1">
      <alignment vertical="center"/>
      <protection locked="0"/>
    </xf>
    <xf numFmtId="0" fontId="0" fillId="2" borderId="25" xfId="0" applyFill="1" applyBorder="1" applyProtection="1">
      <alignment vertical="center"/>
      <protection locked="0"/>
    </xf>
    <xf numFmtId="0" fontId="0" fillId="2" borderId="26" xfId="0" applyFill="1" applyBorder="1" applyProtection="1">
      <alignment vertical="center"/>
      <protection locked="0"/>
    </xf>
    <xf numFmtId="0" fontId="14" fillId="2" borderId="6" xfId="0" applyFont="1" applyFill="1" applyBorder="1" applyAlignment="1" applyProtection="1">
      <alignment horizontal="center" vertical="center"/>
      <protection locked="0"/>
    </xf>
    <xf numFmtId="0" fontId="0" fillId="2" borderId="27" xfId="0" applyFill="1" applyBorder="1" applyProtection="1">
      <alignment vertical="center"/>
      <protection locked="0"/>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2" fillId="3" borderId="0" xfId="0" applyFont="1" applyFill="1">
      <alignment vertical="center"/>
    </xf>
    <xf numFmtId="0" fontId="0" fillId="4" borderId="1" xfId="0" applyFill="1" applyBorder="1">
      <alignment vertical="center"/>
    </xf>
    <xf numFmtId="0" fontId="0" fillId="4" borderId="1" xfId="0" applyFill="1" applyBorder="1" applyAlignment="1">
      <alignment horizontal="center" vertical="center"/>
    </xf>
    <xf numFmtId="49" fontId="7" fillId="2" borderId="28" xfId="1" applyNumberFormat="1" applyFont="1" applyFill="1" applyBorder="1" applyAlignment="1">
      <alignment horizontal="center" vertical="center" shrinkToFit="1"/>
    </xf>
    <xf numFmtId="49" fontId="7" fillId="2" borderId="29" xfId="1" applyNumberFormat="1" applyFont="1" applyFill="1" applyBorder="1" applyAlignment="1">
      <alignment horizontal="center" vertical="center"/>
    </xf>
    <xf numFmtId="49" fontId="7" fillId="2" borderId="30" xfId="1" applyNumberFormat="1" applyFont="1" applyFill="1" applyBorder="1" applyAlignment="1">
      <alignment horizontal="center" vertical="center"/>
    </xf>
    <xf numFmtId="49" fontId="22" fillId="3" borderId="12" xfId="1" applyNumberFormat="1" applyFont="1" applyFill="1" applyBorder="1" applyAlignment="1">
      <alignment vertical="center" shrinkToFit="1"/>
    </xf>
    <xf numFmtId="0" fontId="22" fillId="3" borderId="12" xfId="1" applyFont="1" applyFill="1" applyBorder="1" applyAlignment="1">
      <alignment vertical="center" shrinkToFit="1"/>
    </xf>
    <xf numFmtId="49" fontId="6" fillId="3" borderId="31" xfId="1" applyNumberFormat="1" applyFont="1" applyFill="1" applyBorder="1" applyAlignment="1">
      <alignment vertical="center" shrinkToFit="1"/>
    </xf>
    <xf numFmtId="0" fontId="6" fillId="3" borderId="12" xfId="1" applyFont="1" applyFill="1" applyBorder="1" applyAlignment="1">
      <alignment vertical="center" shrinkToFit="1"/>
    </xf>
    <xf numFmtId="49" fontId="6" fillId="3" borderId="32" xfId="0" applyNumberFormat="1" applyFont="1" applyFill="1" applyBorder="1" applyAlignment="1">
      <alignment vertical="center" shrinkToFit="1"/>
    </xf>
    <xf numFmtId="0" fontId="6" fillId="3" borderId="12" xfId="0" applyFont="1" applyFill="1" applyBorder="1" applyAlignment="1">
      <alignment vertical="center" shrinkToFit="1"/>
    </xf>
    <xf numFmtId="49" fontId="6" fillId="3" borderId="32" xfId="1" applyNumberFormat="1" applyFont="1" applyFill="1" applyBorder="1" applyAlignment="1">
      <alignment vertical="center" shrinkToFit="1"/>
    </xf>
    <xf numFmtId="49" fontId="21" fillId="3" borderId="32" xfId="0" applyNumberFormat="1" applyFont="1" applyFill="1" applyBorder="1" applyAlignment="1">
      <alignment vertical="center" shrinkToFit="1"/>
    </xf>
    <xf numFmtId="0" fontId="21" fillId="3" borderId="12" xfId="0" applyFont="1" applyFill="1" applyBorder="1" applyAlignment="1">
      <alignment vertical="center" shrinkToFit="1"/>
    </xf>
    <xf numFmtId="49" fontId="22" fillId="3" borderId="31" xfId="1" applyNumberFormat="1" applyFont="1" applyFill="1" applyBorder="1" applyAlignment="1">
      <alignment vertical="center" shrinkToFit="1"/>
    </xf>
    <xf numFmtId="0" fontId="0" fillId="5" borderId="34"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locked="0"/>
    </xf>
    <xf numFmtId="0" fontId="0" fillId="5" borderId="36" xfId="0"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14" fillId="5" borderId="38" xfId="0" applyFont="1" applyFill="1" applyBorder="1" applyAlignment="1" applyProtection="1">
      <alignment horizontal="center" vertical="center"/>
      <protection locked="0"/>
    </xf>
    <xf numFmtId="0" fontId="10" fillId="6"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17" fillId="2" borderId="39" xfId="0" applyFont="1" applyFill="1" applyBorder="1" applyAlignment="1" applyProtection="1">
      <alignment horizontal="center" vertical="center" wrapText="1"/>
      <protection locked="0"/>
    </xf>
    <xf numFmtId="0" fontId="17" fillId="2" borderId="40" xfId="0" applyFont="1" applyFill="1" applyBorder="1" applyAlignment="1" applyProtection="1">
      <alignment horizontal="center" vertical="center" wrapText="1"/>
      <protection locked="0"/>
    </xf>
    <xf numFmtId="0" fontId="0" fillId="2" borderId="41" xfId="0" applyFill="1" applyBorder="1" applyProtection="1">
      <alignment vertical="center"/>
      <protection locked="0"/>
    </xf>
    <xf numFmtId="0" fontId="0" fillId="2" borderId="42" xfId="0" applyFill="1" applyBorder="1" applyProtection="1">
      <alignment vertical="center"/>
      <protection locked="0"/>
    </xf>
    <xf numFmtId="0" fontId="14" fillId="0" borderId="7" xfId="0" applyFont="1" applyBorder="1" applyAlignment="1">
      <alignment horizontal="center" vertical="center"/>
    </xf>
    <xf numFmtId="0" fontId="0" fillId="0" borderId="0" xfId="0" applyAlignment="1">
      <alignment horizontal="right" vertical="center"/>
    </xf>
    <xf numFmtId="0" fontId="19" fillId="0" borderId="0" xfId="0" applyFont="1" applyAlignment="1">
      <alignment horizontal="right" vertical="center"/>
    </xf>
    <xf numFmtId="0" fontId="5" fillId="0" borderId="0" xfId="0" applyFont="1" applyAlignment="1">
      <alignment horizontal="right" vertical="center"/>
    </xf>
    <xf numFmtId="0" fontId="6" fillId="3" borderId="12" xfId="2" applyFont="1" applyFill="1" applyBorder="1" applyAlignment="1">
      <alignment vertical="center" shrinkToFit="1"/>
    </xf>
    <xf numFmtId="0" fontId="6" fillId="3" borderId="32" xfId="2" applyFont="1" applyFill="1" applyBorder="1" applyAlignment="1">
      <alignment horizontal="left" vertical="center" shrinkToFit="1"/>
    </xf>
    <xf numFmtId="0" fontId="24" fillId="9" borderId="38" xfId="0" applyFont="1" applyFill="1" applyBorder="1" applyAlignment="1" applyProtection="1">
      <alignment horizontal="center" vertical="center"/>
      <protection locked="0"/>
    </xf>
    <xf numFmtId="0" fontId="17" fillId="10" borderId="39" xfId="0" applyFont="1" applyFill="1" applyBorder="1" applyAlignment="1" applyProtection="1">
      <alignment horizontal="center" vertical="center" wrapText="1"/>
      <protection locked="0"/>
    </xf>
    <xf numFmtId="0" fontId="17" fillId="10" borderId="40" xfId="0" applyFont="1" applyFill="1" applyBorder="1" applyAlignment="1" applyProtection="1">
      <alignment horizontal="center" vertical="center" wrapText="1"/>
      <protection locked="0"/>
    </xf>
    <xf numFmtId="0" fontId="0" fillId="10" borderId="66" xfId="0" applyFill="1" applyBorder="1" applyAlignment="1" applyProtection="1">
      <alignment horizontal="center" vertical="center"/>
      <protection locked="0"/>
    </xf>
    <xf numFmtId="0" fontId="0" fillId="10" borderId="24" xfId="0" applyFill="1" applyBorder="1" applyProtection="1">
      <alignment vertical="center"/>
      <protection locked="0"/>
    </xf>
    <xf numFmtId="0" fontId="0" fillId="10" borderId="35" xfId="0" applyFill="1" applyBorder="1" applyAlignment="1" applyProtection="1">
      <alignment horizontal="center" vertical="center"/>
      <protection locked="0"/>
    </xf>
    <xf numFmtId="0" fontId="0" fillId="10" borderId="25" xfId="0" applyFill="1" applyBorder="1" applyProtection="1">
      <alignment vertical="center"/>
      <protection locked="0"/>
    </xf>
    <xf numFmtId="0" fontId="0" fillId="10" borderId="65" xfId="0" applyFill="1" applyBorder="1" applyAlignment="1" applyProtection="1">
      <alignment horizontal="center" vertical="center"/>
      <protection locked="0"/>
    </xf>
    <xf numFmtId="0" fontId="0" fillId="10" borderId="21" xfId="0" applyFill="1" applyBorder="1" applyProtection="1">
      <alignment vertical="center"/>
      <protection locked="0"/>
    </xf>
    <xf numFmtId="0" fontId="0" fillId="10" borderId="22" xfId="0" applyFill="1" applyBorder="1" applyAlignment="1" applyProtection="1">
      <alignment horizontal="center" vertical="center"/>
      <protection locked="0"/>
    </xf>
    <xf numFmtId="0" fontId="0" fillId="10" borderId="23" xfId="0" applyFill="1" applyBorder="1" applyProtection="1">
      <alignment vertical="center"/>
      <protection locked="0"/>
    </xf>
    <xf numFmtId="0" fontId="0" fillId="10" borderId="67" xfId="0" applyFill="1" applyBorder="1" applyAlignment="1" applyProtection="1">
      <alignment horizontal="center" vertical="center"/>
      <protection locked="0"/>
    </xf>
    <xf numFmtId="0" fontId="0" fillId="10" borderId="26" xfId="0" applyFill="1" applyBorder="1" applyProtection="1">
      <alignment vertical="center"/>
      <protection locked="0"/>
    </xf>
    <xf numFmtId="0" fontId="0" fillId="10" borderId="19" xfId="0" applyFill="1" applyBorder="1" applyAlignment="1" applyProtection="1">
      <alignment horizontal="center" vertical="center"/>
      <protection locked="0"/>
    </xf>
    <xf numFmtId="0" fontId="0" fillId="10" borderId="41" xfId="0" applyFill="1" applyBorder="1" applyProtection="1">
      <alignment vertical="center"/>
      <protection locked="0"/>
    </xf>
    <xf numFmtId="0" fontId="0" fillId="10" borderId="63" xfId="0" applyFill="1" applyBorder="1" applyAlignment="1" applyProtection="1">
      <alignment horizontal="center" vertical="center"/>
      <protection locked="0"/>
    </xf>
    <xf numFmtId="0" fontId="0" fillId="10" borderId="69" xfId="0" applyFill="1" applyBorder="1" applyProtection="1">
      <alignment vertical="center"/>
      <protection locked="0"/>
    </xf>
    <xf numFmtId="0" fontId="0" fillId="10" borderId="68" xfId="0" applyFill="1" applyBorder="1" applyAlignment="1" applyProtection="1">
      <alignment horizontal="center" vertical="center"/>
      <protection locked="0"/>
    </xf>
    <xf numFmtId="0" fontId="0" fillId="10" borderId="36" xfId="0" applyFill="1" applyBorder="1" applyAlignment="1" applyProtection="1">
      <alignment horizontal="center" vertical="center"/>
      <protection locked="0"/>
    </xf>
    <xf numFmtId="0" fontId="0" fillId="10" borderId="42" xfId="0" applyFill="1" applyBorder="1" applyProtection="1">
      <alignment vertical="center"/>
      <protection locked="0"/>
    </xf>
    <xf numFmtId="0" fontId="14" fillId="10" borderId="6" xfId="0" applyFont="1" applyFill="1" applyBorder="1" applyAlignment="1" applyProtection="1">
      <alignment horizontal="center" vertical="center"/>
      <protection locked="0"/>
    </xf>
    <xf numFmtId="0" fontId="17" fillId="0" borderId="57" xfId="0" applyFont="1" applyBorder="1" applyAlignment="1">
      <alignment horizontal="center" vertical="center" wrapText="1"/>
    </xf>
    <xf numFmtId="0" fontId="14" fillId="0" borderId="1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4" xfId="0" applyFont="1" applyBorder="1" applyAlignment="1">
      <alignment horizontal="center" vertical="center" shrinkToFit="1"/>
    </xf>
    <xf numFmtId="0" fontId="5" fillId="0" borderId="0" xfId="0" applyFont="1">
      <alignment vertical="center"/>
    </xf>
    <xf numFmtId="0" fontId="5" fillId="0" borderId="0" xfId="0" applyFont="1" applyAlignment="1">
      <alignment vertical="center" shrinkToFit="1"/>
    </xf>
    <xf numFmtId="0" fontId="0" fillId="11" borderId="44" xfId="0" applyFill="1" applyBorder="1" applyAlignment="1">
      <alignment horizontal="center" vertical="center"/>
    </xf>
    <xf numFmtId="0" fontId="4" fillId="12" borderId="12" xfId="0" applyFont="1" applyFill="1" applyBorder="1" applyAlignment="1">
      <alignment horizontal="center" vertical="center" wrapText="1"/>
    </xf>
    <xf numFmtId="0" fontId="4" fillId="12" borderId="12" xfId="0" applyFont="1" applyFill="1" applyBorder="1" applyAlignment="1">
      <alignment horizontal="center" vertical="center"/>
    </xf>
    <xf numFmtId="49" fontId="29" fillId="0" borderId="0" xfId="0" applyNumberFormat="1" applyFont="1">
      <alignment vertical="center"/>
    </xf>
    <xf numFmtId="0" fontId="4" fillId="5" borderId="12" xfId="0" applyFont="1" applyFill="1" applyBorder="1" applyAlignment="1">
      <alignment horizontal="center" vertical="center" wrapText="1"/>
    </xf>
    <xf numFmtId="0" fontId="0" fillId="4" borderId="45" xfId="0" applyFill="1" applyBorder="1">
      <alignment vertical="center"/>
    </xf>
    <xf numFmtId="0" fontId="0" fillId="4" borderId="45" xfId="0" applyFill="1" applyBorder="1" applyAlignment="1">
      <alignment horizontal="center" vertical="center"/>
    </xf>
    <xf numFmtId="0" fontId="0" fillId="11" borderId="72" xfId="0" applyFill="1" applyBorder="1" applyAlignment="1">
      <alignment horizontal="center" vertical="center"/>
    </xf>
    <xf numFmtId="0" fontId="17" fillId="0" borderId="0" xfId="0" applyFont="1" applyAlignment="1">
      <alignment vertical="center" wrapText="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176" fontId="0" fillId="9" borderId="6" xfId="0" applyNumberFormat="1" applyFill="1" applyBorder="1" applyAlignment="1" applyProtection="1">
      <alignment horizontal="center" vertical="center"/>
      <protection hidden="1"/>
    </xf>
    <xf numFmtId="5" fontId="0" fillId="0" borderId="4" xfId="0" applyNumberFormat="1" applyBorder="1" applyAlignment="1" applyProtection="1">
      <alignment horizontal="center" vertical="center"/>
      <protection hidden="1"/>
    </xf>
    <xf numFmtId="5" fontId="0" fillId="0" borderId="7" xfId="0" applyNumberFormat="1" applyBorder="1" applyAlignment="1" applyProtection="1">
      <alignment horizontal="center" vertical="center"/>
      <protection hidden="1"/>
    </xf>
    <xf numFmtId="176" fontId="0" fillId="0" borderId="5" xfId="0" applyNumberFormat="1" applyBorder="1" applyAlignment="1" applyProtection="1">
      <alignment horizontal="center" vertical="center"/>
      <protection hidden="1"/>
    </xf>
    <xf numFmtId="177" fontId="0" fillId="0" borderId="6" xfId="0" applyNumberFormat="1" applyBorder="1" applyAlignment="1" applyProtection="1">
      <alignment horizontal="center" vertical="center"/>
      <protection hidden="1"/>
    </xf>
    <xf numFmtId="178" fontId="0" fillId="0" borderId="6" xfId="0" applyNumberFormat="1" applyBorder="1" applyAlignment="1" applyProtection="1">
      <alignment horizontal="center" vertical="center"/>
      <protection hidden="1"/>
    </xf>
    <xf numFmtId="176" fontId="0" fillId="0" borderId="6" xfId="0" applyNumberFormat="1" applyBorder="1" applyAlignment="1" applyProtection="1">
      <alignment horizontal="center" vertical="center"/>
      <protection hidden="1"/>
    </xf>
    <xf numFmtId="0" fontId="0" fillId="0" borderId="0" xfId="0" applyAlignment="1">
      <alignment horizontal="center" vertical="center"/>
    </xf>
    <xf numFmtId="0" fontId="0" fillId="13" borderId="2" xfId="0" applyFill="1" applyBorder="1" applyProtection="1">
      <alignment vertical="center"/>
      <protection locked="0"/>
    </xf>
    <xf numFmtId="0" fontId="0" fillId="13" borderId="2" xfId="0" applyFill="1" applyBorder="1" applyAlignment="1" applyProtection="1">
      <alignment horizontal="center" vertical="center" shrinkToFit="1"/>
      <protection locked="0"/>
    </xf>
    <xf numFmtId="0" fontId="0" fillId="13" borderId="14" xfId="0" applyFill="1" applyBorder="1" applyAlignment="1">
      <alignment horizontal="center" vertical="center"/>
    </xf>
    <xf numFmtId="0" fontId="0" fillId="13" borderId="12" xfId="0" applyFill="1" applyBorder="1" applyProtection="1">
      <alignment vertical="center"/>
      <protection locked="0"/>
    </xf>
    <xf numFmtId="0" fontId="0" fillId="13" borderId="12" xfId="0" applyFill="1" applyBorder="1" applyAlignment="1" applyProtection="1">
      <alignment horizontal="center" vertical="center" shrinkToFit="1"/>
      <protection locked="0"/>
    </xf>
    <xf numFmtId="0" fontId="0" fillId="13" borderId="43" xfId="0" applyFill="1" applyBorder="1" applyAlignment="1">
      <alignment horizontal="center" vertical="center"/>
    </xf>
    <xf numFmtId="0" fontId="0" fillId="13" borderId="7" xfId="0" applyFill="1" applyBorder="1" applyProtection="1">
      <alignment vertical="center"/>
      <protection locked="0"/>
    </xf>
    <xf numFmtId="0" fontId="0" fillId="13" borderId="7" xfId="0" applyFill="1" applyBorder="1" applyAlignment="1" applyProtection="1">
      <alignment horizontal="center" vertical="center" shrinkToFit="1"/>
      <protection locked="0"/>
    </xf>
    <xf numFmtId="0" fontId="0" fillId="13" borderId="5" xfId="0" applyFill="1" applyBorder="1" applyAlignment="1">
      <alignment horizontal="center" vertical="center"/>
    </xf>
    <xf numFmtId="0" fontId="0" fillId="13" borderId="1" xfId="0" applyFill="1" applyBorder="1" applyProtection="1">
      <alignment vertical="center"/>
      <protection locked="0"/>
    </xf>
    <xf numFmtId="0" fontId="0" fillId="13" borderId="1" xfId="0" applyFill="1" applyBorder="1" applyAlignment="1" applyProtection="1">
      <alignment horizontal="center" vertical="center" shrinkToFit="1"/>
      <protection locked="0"/>
    </xf>
    <xf numFmtId="0" fontId="0" fillId="13" borderId="44" xfId="0" applyFill="1" applyBorder="1" applyAlignment="1">
      <alignment horizontal="center" vertical="center"/>
    </xf>
    <xf numFmtId="0" fontId="0" fillId="13" borderId="45" xfId="0" applyFill="1" applyBorder="1" applyProtection="1">
      <alignment vertical="center"/>
      <protection locked="0"/>
    </xf>
    <xf numFmtId="0" fontId="0" fillId="13" borderId="45" xfId="0" applyFill="1" applyBorder="1" applyAlignment="1" applyProtection="1">
      <alignment horizontal="center" vertical="center" shrinkToFit="1"/>
      <protection locked="0"/>
    </xf>
    <xf numFmtId="0" fontId="0" fillId="13" borderId="72" xfId="0" applyFill="1" applyBorder="1" applyAlignment="1">
      <alignment horizontal="center" vertical="center"/>
    </xf>
    <xf numFmtId="49" fontId="30" fillId="13" borderId="12" xfId="0" applyNumberFormat="1" applyFont="1" applyFill="1" applyBorder="1" applyAlignment="1">
      <alignment horizontal="center" vertical="center"/>
    </xf>
    <xf numFmtId="0" fontId="10" fillId="6" borderId="0" xfId="0" applyFont="1" applyFill="1" applyAlignment="1">
      <alignment horizontal="left" vertical="center"/>
    </xf>
    <xf numFmtId="0" fontId="10" fillId="7" borderId="0" xfId="0" applyFont="1" applyFill="1" applyAlignment="1">
      <alignment horizontal="left" vertical="center"/>
    </xf>
    <xf numFmtId="0" fontId="0" fillId="13" borderId="45" xfId="0" applyFill="1" applyBorder="1" applyAlignment="1" applyProtection="1">
      <alignment horizontal="center" vertical="center"/>
      <protection locked="0"/>
    </xf>
    <xf numFmtId="0" fontId="0" fillId="13" borderId="1" xfId="0" applyFill="1" applyBorder="1" applyAlignment="1" applyProtection="1">
      <alignment horizontal="center" vertical="center"/>
      <protection locked="0"/>
    </xf>
    <xf numFmtId="0" fontId="0" fillId="13" borderId="49" xfId="0" applyFill="1" applyBorder="1" applyAlignment="1" applyProtection="1">
      <alignment horizontal="center" vertical="center"/>
      <protection locked="0"/>
    </xf>
    <xf numFmtId="0" fontId="0" fillId="13" borderId="12" xfId="0"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0" fillId="13" borderId="71" xfId="0" applyFill="1" applyBorder="1" applyAlignment="1" applyProtection="1">
      <alignment horizontal="center" vertical="center"/>
      <protection locked="0"/>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49" fontId="0" fillId="10" borderId="7" xfId="0" applyNumberFormat="1" applyFill="1" applyBorder="1" applyAlignment="1" applyProtection="1">
      <alignment horizontal="left" vertical="center"/>
      <protection locked="0"/>
    </xf>
    <xf numFmtId="49" fontId="0" fillId="10" borderId="5" xfId="0" applyNumberFormat="1" applyFill="1" applyBorder="1" applyAlignment="1" applyProtection="1">
      <alignment horizontal="left" vertical="center"/>
      <protection locked="0"/>
    </xf>
    <xf numFmtId="49" fontId="0" fillId="10" borderId="46" xfId="0" applyNumberFormat="1" applyFill="1" applyBorder="1" applyAlignment="1" applyProtection="1">
      <alignment horizontal="left" vertical="center"/>
      <protection locked="0"/>
    </xf>
    <xf numFmtId="49" fontId="0" fillId="10" borderId="32" xfId="0" applyNumberFormat="1" applyFill="1" applyBorder="1" applyAlignment="1" applyProtection="1">
      <alignment horizontal="left" vertical="center"/>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4" borderId="49" xfId="0" applyFill="1" applyBorder="1" applyAlignment="1">
      <alignment horizontal="center" vertical="center"/>
    </xf>
    <xf numFmtId="0" fontId="0" fillId="4" borderId="71" xfId="0" applyFill="1" applyBorder="1" applyAlignment="1">
      <alignment horizontal="center" vertical="center"/>
    </xf>
    <xf numFmtId="0" fontId="0" fillId="0" borderId="13" xfId="0" applyBorder="1" applyAlignment="1">
      <alignment horizontal="center" vertical="center"/>
    </xf>
    <xf numFmtId="0" fontId="0" fillId="13" borderId="2" xfId="0" applyFill="1" applyBorder="1" applyAlignment="1" applyProtection="1">
      <alignment horizontal="center" vertical="center"/>
      <protection locked="0"/>
    </xf>
    <xf numFmtId="0" fontId="0" fillId="4" borderId="51" xfId="0" applyFill="1" applyBorder="1" applyAlignment="1">
      <alignment horizontal="center" vertical="center"/>
    </xf>
    <xf numFmtId="0" fontId="0" fillId="4" borderId="70" xfId="0" applyFill="1" applyBorder="1" applyAlignment="1">
      <alignment horizontal="center" vertical="center"/>
    </xf>
    <xf numFmtId="0" fontId="0" fillId="4" borderId="1" xfId="0" applyFill="1" applyBorder="1" applyAlignment="1">
      <alignment horizontal="center" vertical="center"/>
    </xf>
    <xf numFmtId="0" fontId="0" fillId="4" borderId="45" xfId="0"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33" fillId="0" borderId="73" xfId="0" applyFont="1" applyBorder="1" applyAlignment="1">
      <alignment horizontal="center" vertical="center"/>
    </xf>
    <xf numFmtId="0" fontId="14" fillId="0" borderId="73" xfId="0" applyFont="1" applyBorder="1" applyAlignment="1">
      <alignment horizontal="center" vertical="center"/>
    </xf>
    <xf numFmtId="0" fontId="0" fillId="0" borderId="0" xfId="0"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0" fillId="8" borderId="53" xfId="0" applyFill="1" applyBorder="1" applyAlignment="1">
      <alignment horizontal="center" vertical="center" shrinkToFi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3" xfId="0" applyBorder="1" applyAlignment="1">
      <alignment horizontal="center" vertical="center" wrapText="1"/>
    </xf>
    <xf numFmtId="0" fontId="0" fillId="0" borderId="17" xfId="0" applyBorder="1" applyAlignment="1">
      <alignment horizontal="center" vertical="center"/>
    </xf>
    <xf numFmtId="49" fontId="0" fillId="10" borderId="58" xfId="0" applyNumberFormat="1" applyFill="1" applyBorder="1" applyAlignment="1" applyProtection="1">
      <alignment horizontal="left" vertical="center"/>
      <protection locked="0"/>
    </xf>
    <xf numFmtId="49" fontId="0" fillId="10" borderId="47" xfId="0" applyNumberFormat="1" applyFill="1" applyBorder="1" applyAlignment="1" applyProtection="1">
      <alignment horizontal="left" vertical="center"/>
      <protection locked="0"/>
    </xf>
    <xf numFmtId="49" fontId="0" fillId="10" borderId="52" xfId="0" applyNumberFormat="1" applyFill="1" applyBorder="1" applyAlignment="1" applyProtection="1">
      <alignment horizontal="left" vertical="center"/>
      <protection locked="0"/>
    </xf>
    <xf numFmtId="49" fontId="0" fillId="10" borderId="46" xfId="0" applyNumberFormat="1" applyFill="1" applyBorder="1" applyAlignment="1" applyProtection="1">
      <alignment horizontal="center" vertical="center"/>
      <protection locked="0"/>
    </xf>
    <xf numFmtId="49" fontId="0" fillId="10" borderId="47" xfId="0" applyNumberFormat="1" applyFill="1" applyBorder="1" applyAlignment="1" applyProtection="1">
      <alignment horizontal="center" vertical="center"/>
      <protection locked="0"/>
    </xf>
    <xf numFmtId="49" fontId="0" fillId="10" borderId="48" xfId="0" applyNumberFormat="1" applyFill="1" applyBorder="1" applyAlignment="1" applyProtection="1">
      <alignment horizontal="center" vertical="center" shrinkToFit="1"/>
      <protection locked="0"/>
    </xf>
    <xf numFmtId="49" fontId="0" fillId="10" borderId="31" xfId="0" applyNumberFormat="1" applyFill="1" applyBorder="1" applyAlignment="1" applyProtection="1">
      <alignment horizontal="center" vertical="center" shrinkToFit="1"/>
      <protection locked="0"/>
    </xf>
    <xf numFmtId="49" fontId="0" fillId="10" borderId="32" xfId="0" applyNumberFormat="1" applyFill="1" applyBorder="1" applyAlignment="1" applyProtection="1">
      <alignment horizontal="center" vertical="center"/>
      <protection locked="0"/>
    </xf>
    <xf numFmtId="49" fontId="0" fillId="10" borderId="52" xfId="0" applyNumberFormat="1" applyFill="1" applyBorder="1" applyAlignment="1" applyProtection="1">
      <alignment horizontal="center" vertical="center"/>
      <protection locked="0"/>
    </xf>
    <xf numFmtId="0" fontId="0" fillId="0" borderId="51" xfId="0" applyBorder="1" applyAlignment="1">
      <alignment horizontal="center" vertical="center"/>
    </xf>
    <xf numFmtId="0" fontId="0" fillId="0" borderId="70" xfId="0" applyBorder="1" applyAlignment="1">
      <alignment horizontal="center" vertical="center"/>
    </xf>
    <xf numFmtId="0" fontId="17" fillId="6" borderId="59" xfId="0" applyFont="1" applyFill="1" applyBorder="1" applyAlignment="1">
      <alignment horizontal="left" vertical="top" wrapText="1"/>
    </xf>
    <xf numFmtId="0" fontId="17" fillId="6" borderId="16" xfId="0" applyFont="1" applyFill="1" applyBorder="1" applyAlignment="1">
      <alignment horizontal="left" vertical="top" wrapText="1"/>
    </xf>
    <xf numFmtId="0" fontId="17" fillId="6" borderId="60" xfId="0" applyFont="1" applyFill="1" applyBorder="1" applyAlignment="1">
      <alignment horizontal="left" vertical="top" wrapText="1"/>
    </xf>
    <xf numFmtId="0" fontId="17" fillId="6" borderId="61" xfId="0" applyFont="1" applyFill="1" applyBorder="1" applyAlignment="1">
      <alignment horizontal="left" vertical="top" wrapText="1"/>
    </xf>
    <xf numFmtId="0" fontId="17" fillId="6" borderId="0" xfId="0" applyFont="1" applyFill="1" applyAlignment="1">
      <alignment horizontal="left" vertical="top" wrapText="1"/>
    </xf>
    <xf numFmtId="0" fontId="17" fillId="6" borderId="62" xfId="0" applyFont="1" applyFill="1" applyBorder="1" applyAlignment="1">
      <alignment horizontal="left" vertical="top" wrapText="1"/>
    </xf>
    <xf numFmtId="0" fontId="17" fillId="6" borderId="63" xfId="0" applyFont="1" applyFill="1" applyBorder="1" applyAlignment="1">
      <alignment horizontal="left" vertical="top" wrapText="1"/>
    </xf>
    <xf numFmtId="0" fontId="17" fillId="6" borderId="64" xfId="0" applyFont="1" applyFill="1" applyBorder="1" applyAlignment="1">
      <alignment horizontal="left" vertical="top" wrapText="1"/>
    </xf>
    <xf numFmtId="0" fontId="17" fillId="6" borderId="40" xfId="0" applyFont="1" applyFill="1" applyBorder="1" applyAlignment="1">
      <alignment horizontal="left" vertical="top" wrapText="1"/>
    </xf>
    <xf numFmtId="0" fontId="0" fillId="0" borderId="0" xfId="0" applyAlignment="1">
      <alignment horizontal="right" vertical="center"/>
    </xf>
  </cellXfs>
  <cellStyles count="3">
    <cellStyle name="標準" xfId="0" builtinId="0"/>
    <cellStyle name="標準 2" xfId="1" xr:uid="{00000000-0005-0000-0000-000001000000}"/>
    <cellStyle name="標準_団体" xfId="2" xr:uid="{00000000-0005-0000-0000-000002000000}"/>
  </cellStyles>
  <dxfs count="11">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006600"/>
      <color rgb="FFCC99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29"/>
  <sheetViews>
    <sheetView zoomScaleNormal="100" workbookViewId="0">
      <selection activeCell="D34" sqref="D34:D35"/>
    </sheetView>
  </sheetViews>
  <sheetFormatPr defaultColWidth="9" defaultRowHeight="17.399999999999999" x14ac:dyDescent="0.2"/>
  <cols>
    <col min="1" max="1" width="3.88671875" style="69" customWidth="1"/>
    <col min="2" max="3" width="4.33203125" style="69" customWidth="1"/>
    <col min="4" max="4" width="97.77734375" style="69" customWidth="1"/>
    <col min="5" max="6" width="4.33203125" style="69" customWidth="1"/>
    <col min="7" max="16384" width="9" style="69"/>
  </cols>
  <sheetData>
    <row r="2" spans="2:6" x14ac:dyDescent="0.2">
      <c r="B2" s="143" t="s">
        <v>186</v>
      </c>
      <c r="C2" s="143"/>
      <c r="D2" s="143"/>
      <c r="E2" s="143"/>
      <c r="F2" s="68"/>
    </row>
    <row r="3" spans="2:6" x14ac:dyDescent="0.2">
      <c r="B3" s="70"/>
      <c r="C3" s="70"/>
      <c r="D3" s="70"/>
      <c r="E3" s="70"/>
      <c r="F3" s="70"/>
    </row>
    <row r="4" spans="2:6" x14ac:dyDescent="0.2">
      <c r="C4" s="144" t="s">
        <v>187</v>
      </c>
      <c r="D4" s="144"/>
      <c r="E4" s="144"/>
    </row>
    <row r="5" spans="2:6" x14ac:dyDescent="0.2">
      <c r="D5" s="69" t="s">
        <v>188</v>
      </c>
    </row>
    <row r="6" spans="2:6" x14ac:dyDescent="0.2">
      <c r="D6" s="69" t="s">
        <v>189</v>
      </c>
    </row>
    <row r="7" spans="2:6" x14ac:dyDescent="0.2">
      <c r="D7" s="69" t="s">
        <v>190</v>
      </c>
    </row>
    <row r="8" spans="2:6" x14ac:dyDescent="0.2">
      <c r="C8" s="144" t="s">
        <v>191</v>
      </c>
      <c r="D8" s="144"/>
      <c r="E8" s="144"/>
    </row>
    <row r="9" spans="2:6" x14ac:dyDescent="0.2">
      <c r="D9" s="69" t="s">
        <v>202</v>
      </c>
    </row>
    <row r="10" spans="2:6" x14ac:dyDescent="0.2">
      <c r="D10" s="69" t="s">
        <v>192</v>
      </c>
    </row>
    <row r="11" spans="2:6" x14ac:dyDescent="0.2">
      <c r="D11" s="69" t="s">
        <v>193</v>
      </c>
    </row>
    <row r="12" spans="2:6" x14ac:dyDescent="0.2">
      <c r="D12" s="69" t="s">
        <v>194</v>
      </c>
    </row>
    <row r="13" spans="2:6" x14ac:dyDescent="0.2">
      <c r="D13" s="69" t="s">
        <v>195</v>
      </c>
    </row>
    <row r="14" spans="2:6" x14ac:dyDescent="0.2">
      <c r="D14" s="69" t="s">
        <v>196</v>
      </c>
    </row>
    <row r="15" spans="2:6" x14ac:dyDescent="0.2">
      <c r="D15" s="69" t="s">
        <v>197</v>
      </c>
    </row>
    <row r="16" spans="2:6" x14ac:dyDescent="0.2">
      <c r="D16" s="69" t="s">
        <v>198</v>
      </c>
    </row>
    <row r="17" spans="3:5" x14ac:dyDescent="0.2">
      <c r="D17" s="69" t="s">
        <v>200</v>
      </c>
    </row>
    <row r="18" spans="3:5" x14ac:dyDescent="0.2">
      <c r="C18" s="144" t="s">
        <v>226</v>
      </c>
      <c r="D18" s="144"/>
      <c r="E18" s="144"/>
    </row>
    <row r="19" spans="3:5" x14ac:dyDescent="0.2">
      <c r="D19" s="69" t="s">
        <v>227</v>
      </c>
    </row>
    <row r="20" spans="3:5" x14ac:dyDescent="0.2">
      <c r="D20" s="69" t="s">
        <v>228</v>
      </c>
    </row>
    <row r="21" spans="3:5" x14ac:dyDescent="0.2">
      <c r="D21" s="69" t="s">
        <v>229</v>
      </c>
    </row>
    <row r="22" spans="3:5" x14ac:dyDescent="0.2">
      <c r="D22" s="69" t="s">
        <v>230</v>
      </c>
    </row>
    <row r="23" spans="3:5" x14ac:dyDescent="0.2">
      <c r="D23" s="69" t="s">
        <v>231</v>
      </c>
    </row>
    <row r="24" spans="3:5" x14ac:dyDescent="0.2">
      <c r="C24" s="69" t="s">
        <v>199</v>
      </c>
      <c r="D24" s="69" t="s">
        <v>232</v>
      </c>
    </row>
    <row r="25" spans="3:5" x14ac:dyDescent="0.2">
      <c r="D25" s="69" t="s">
        <v>233</v>
      </c>
    </row>
    <row r="26" spans="3:5" x14ac:dyDescent="0.2">
      <c r="D26" s="69" t="s">
        <v>234</v>
      </c>
    </row>
    <row r="27" spans="3:5" x14ac:dyDescent="0.2">
      <c r="D27" s="69" t="s">
        <v>235</v>
      </c>
    </row>
    <row r="28" spans="3:5" x14ac:dyDescent="0.2">
      <c r="D28" s="69" t="s">
        <v>236</v>
      </c>
    </row>
    <row r="29" spans="3:5" x14ac:dyDescent="0.2">
      <c r="D29" s="69" t="s">
        <v>237</v>
      </c>
    </row>
  </sheetData>
  <mergeCells count="4">
    <mergeCell ref="B2:E2"/>
    <mergeCell ref="C4:E4"/>
    <mergeCell ref="C8:E8"/>
    <mergeCell ref="C18:E18"/>
  </mergeCells>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W117"/>
  <sheetViews>
    <sheetView tabSelected="1" zoomScaleNormal="100" workbookViewId="0">
      <selection activeCell="O16" sqref="O16"/>
    </sheetView>
  </sheetViews>
  <sheetFormatPr defaultColWidth="8.6640625" defaultRowHeight="13.2" x14ac:dyDescent="0.2"/>
  <cols>
    <col min="1" max="1" width="3.21875" customWidth="1"/>
    <col min="2" max="2" width="7.44140625" style="1" customWidth="1"/>
    <col min="3" max="3" width="8.6640625" style="1" customWidth="1"/>
    <col min="4" max="4" width="10" customWidth="1"/>
    <col min="5" max="5" width="16.88671875" customWidth="1"/>
    <col min="6" max="6" width="9.44140625" style="1" customWidth="1"/>
    <col min="7" max="9" width="13.88671875" style="1" customWidth="1"/>
    <col min="10" max="10" width="3.21875" customWidth="1"/>
    <col min="11" max="11" width="14.6640625" customWidth="1"/>
    <col min="12" max="15" width="14.6640625" style="1" customWidth="1"/>
    <col min="16" max="16" width="8.88671875" style="1" customWidth="1"/>
    <col min="17" max="17" width="0.109375" hidden="1" customWidth="1"/>
    <col min="18" max="18" width="14.44140625" hidden="1" customWidth="1"/>
    <col min="19" max="19" width="15" hidden="1" customWidth="1"/>
    <col min="20" max="20" width="16" hidden="1" customWidth="1"/>
    <col min="21" max="21" width="20.33203125" hidden="1" customWidth="1"/>
    <col min="22" max="22" width="46.109375" customWidth="1"/>
  </cols>
  <sheetData>
    <row r="1" spans="1:23" ht="25.5" customHeight="1" thickBot="1" x14ac:dyDescent="0.25">
      <c r="B1" s="178" t="s">
        <v>239</v>
      </c>
      <c r="C1" s="178"/>
      <c r="D1" s="178"/>
      <c r="E1" s="178"/>
      <c r="F1" s="178"/>
      <c r="G1" s="175" t="s">
        <v>206</v>
      </c>
      <c r="H1" s="175"/>
      <c r="I1" s="175"/>
      <c r="K1" s="22"/>
      <c r="L1" s="22"/>
      <c r="M1" s="22"/>
      <c r="N1" s="22"/>
      <c r="O1" s="22"/>
      <c r="P1" s="22"/>
      <c r="Q1" s="22"/>
      <c r="R1" s="22"/>
    </row>
    <row r="2" spans="1:23" ht="6.75" customHeight="1" thickTop="1" thickBot="1" x14ac:dyDescent="0.25">
      <c r="K2" s="22"/>
      <c r="L2" s="22"/>
      <c r="M2" s="22"/>
      <c r="N2" s="22"/>
      <c r="O2" s="22"/>
      <c r="P2" s="22"/>
      <c r="Q2" s="22"/>
      <c r="R2" s="22"/>
    </row>
    <row r="3" spans="1:23" ht="27" customHeight="1" x14ac:dyDescent="0.2">
      <c r="B3" s="185" t="s">
        <v>175</v>
      </c>
      <c r="C3" s="182"/>
      <c r="D3" s="179" t="s">
        <v>14</v>
      </c>
      <c r="E3" s="180"/>
      <c r="F3" s="181" t="s">
        <v>216</v>
      </c>
      <c r="G3" s="182"/>
      <c r="H3" s="180" t="s">
        <v>13</v>
      </c>
      <c r="I3" s="183"/>
      <c r="K3" s="197" t="s">
        <v>241</v>
      </c>
      <c r="L3" s="198"/>
      <c r="M3" s="198"/>
      <c r="N3" s="199"/>
      <c r="O3" s="116"/>
      <c r="P3" s="25"/>
      <c r="Q3" s="25"/>
      <c r="R3" s="25"/>
    </row>
    <row r="4" spans="1:23" ht="27" customHeight="1" x14ac:dyDescent="0.2">
      <c r="B4" s="191"/>
      <c r="C4" s="192"/>
      <c r="D4" s="189"/>
      <c r="E4" s="193"/>
      <c r="F4" s="189"/>
      <c r="G4" s="190"/>
      <c r="H4" s="189"/>
      <c r="I4" s="194"/>
      <c r="K4" s="200"/>
      <c r="L4" s="201"/>
      <c r="M4" s="201"/>
      <c r="N4" s="202"/>
      <c r="O4" s="116"/>
      <c r="P4" s="22"/>
      <c r="Q4" s="22"/>
      <c r="R4" s="25"/>
    </row>
    <row r="5" spans="1:23" ht="27" customHeight="1" x14ac:dyDescent="0.2">
      <c r="B5" s="184" t="s">
        <v>0</v>
      </c>
      <c r="C5" s="20" t="s">
        <v>1</v>
      </c>
      <c r="D5" s="159"/>
      <c r="E5" s="160"/>
      <c r="F5" s="2" t="s">
        <v>2</v>
      </c>
      <c r="G5" s="186"/>
      <c r="H5" s="187"/>
      <c r="I5" s="188"/>
      <c r="K5" s="200"/>
      <c r="L5" s="201"/>
      <c r="M5" s="201"/>
      <c r="N5" s="202"/>
      <c r="O5" s="116"/>
      <c r="P5" s="22"/>
      <c r="Q5" s="22"/>
      <c r="R5" s="25"/>
    </row>
    <row r="6" spans="1:23" ht="27" customHeight="1" thickBot="1" x14ac:dyDescent="0.25">
      <c r="B6" s="171"/>
      <c r="C6" s="75" t="s">
        <v>201</v>
      </c>
      <c r="D6" s="157"/>
      <c r="E6" s="157"/>
      <c r="F6" s="157"/>
      <c r="G6" s="157"/>
      <c r="H6" s="157"/>
      <c r="I6" s="158"/>
      <c r="K6" s="200"/>
      <c r="L6" s="201"/>
      <c r="M6" s="201"/>
      <c r="N6" s="202"/>
      <c r="O6" s="116"/>
      <c r="P6" s="22"/>
      <c r="Q6" s="22"/>
      <c r="R6" s="25"/>
    </row>
    <row r="7" spans="1:23" ht="27" customHeight="1" thickBot="1" x14ac:dyDescent="0.25">
      <c r="B7" s="5" t="s">
        <v>23</v>
      </c>
      <c r="C7" s="6"/>
      <c r="D7" s="7"/>
      <c r="E7" s="7"/>
      <c r="F7" s="6"/>
      <c r="G7" s="173" t="s">
        <v>242</v>
      </c>
      <c r="H7" s="174"/>
      <c r="I7" s="174"/>
      <c r="K7" s="200"/>
      <c r="L7" s="201"/>
      <c r="M7" s="201"/>
      <c r="N7" s="202"/>
      <c r="O7" s="116"/>
      <c r="P7" s="26"/>
      <c r="Q7" s="26"/>
      <c r="R7" s="27"/>
    </row>
    <row r="8" spans="1:23" ht="27" customHeight="1" x14ac:dyDescent="0.2">
      <c r="B8" s="176" t="s">
        <v>26</v>
      </c>
      <c r="C8" s="177"/>
      <c r="D8" s="8"/>
      <c r="E8" s="4" t="s">
        <v>8</v>
      </c>
      <c r="G8" s="103" t="s">
        <v>27</v>
      </c>
      <c r="H8" s="104" t="s">
        <v>28</v>
      </c>
      <c r="I8" s="105" t="s">
        <v>29</v>
      </c>
      <c r="K8" s="200"/>
      <c r="L8" s="201"/>
      <c r="M8" s="201"/>
      <c r="N8" s="202"/>
      <c r="O8" s="116"/>
      <c r="P8" s="26"/>
      <c r="Q8" s="43"/>
      <c r="R8" s="44"/>
      <c r="S8" s="44"/>
      <c r="T8" s="44"/>
      <c r="U8" s="44"/>
      <c r="V8" s="44"/>
      <c r="W8" s="44"/>
    </row>
    <row r="9" spans="1:23" ht="27" customHeight="1" thickBot="1" x14ac:dyDescent="0.25">
      <c r="B9" s="117">
        <f>SUM(A15+A35+A55+A75+A95)</f>
        <v>0</v>
      </c>
      <c r="C9" s="118">
        <f>SUM(A16+A36+A56+A76+A96)</f>
        <v>0</v>
      </c>
      <c r="D9" s="8"/>
      <c r="E9" s="119" t="str">
        <f>IF(B4="","",VLOOKUP(B4,R12:S17,2,FALSE))</f>
        <v/>
      </c>
      <c r="G9" s="120">
        <f>IF(E9="",0,C9*E9)</f>
        <v>0</v>
      </c>
      <c r="H9" s="121">
        <f>リレー申込票!I6</f>
        <v>0</v>
      </c>
      <c r="I9" s="122">
        <f>SUM(G9+H9)</f>
        <v>0</v>
      </c>
      <c r="K9" s="200"/>
      <c r="L9" s="201"/>
      <c r="M9" s="201"/>
      <c r="N9" s="202"/>
      <c r="O9" s="116"/>
      <c r="P9" s="26"/>
      <c r="Q9" s="44"/>
      <c r="R9" s="44"/>
      <c r="S9" s="44"/>
      <c r="T9" s="44"/>
      <c r="U9" s="44"/>
      <c r="V9" s="44"/>
      <c r="W9" s="44"/>
    </row>
    <row r="10" spans="1:23" ht="6.75" customHeight="1" thickBot="1" x14ac:dyDescent="0.25">
      <c r="B10" s="5"/>
      <c r="G10" s="5"/>
      <c r="K10" s="200"/>
      <c r="L10" s="201"/>
      <c r="M10" s="201"/>
      <c r="N10" s="202"/>
      <c r="Q10" s="44"/>
      <c r="R10" s="44"/>
      <c r="S10" s="44"/>
      <c r="T10" s="44"/>
      <c r="U10" s="44"/>
      <c r="V10" s="44"/>
      <c r="W10" s="44"/>
    </row>
    <row r="11" spans="1:23" ht="26.25" customHeight="1" thickBot="1" x14ac:dyDescent="0.25">
      <c r="B11" s="165" t="s">
        <v>3</v>
      </c>
      <c r="C11" s="172" t="s">
        <v>4</v>
      </c>
      <c r="D11" s="152" t="s">
        <v>36</v>
      </c>
      <c r="E11" s="3" t="s">
        <v>1</v>
      </c>
      <c r="F11" s="161" t="s">
        <v>5</v>
      </c>
      <c r="G11" s="152" t="s">
        <v>24</v>
      </c>
      <c r="H11" s="152"/>
      <c r="I11" s="153"/>
      <c r="K11" s="203"/>
      <c r="L11" s="204"/>
      <c r="M11" s="204"/>
      <c r="N11" s="205"/>
      <c r="Q11" s="45"/>
      <c r="R11" s="44"/>
      <c r="S11" s="44"/>
      <c r="T11" s="44"/>
      <c r="U11" s="44"/>
      <c r="V11" s="44"/>
      <c r="W11" s="44"/>
    </row>
    <row r="12" spans="1:23" ht="26.25" customHeight="1" thickBot="1" x14ac:dyDescent="0.25">
      <c r="B12" s="171"/>
      <c r="C12" s="155"/>
      <c r="D12" s="155"/>
      <c r="E12" s="13" t="s">
        <v>6</v>
      </c>
      <c r="F12" s="162"/>
      <c r="G12" s="154" t="s">
        <v>25</v>
      </c>
      <c r="H12" s="155"/>
      <c r="I12" s="156"/>
      <c r="K12" s="23" t="s">
        <v>217</v>
      </c>
      <c r="Q12" s="43">
        <v>1</v>
      </c>
      <c r="R12" s="107" t="s">
        <v>243</v>
      </c>
      <c r="S12" s="44">
        <v>1000</v>
      </c>
      <c r="U12" s="106" t="s">
        <v>204</v>
      </c>
    </row>
    <row r="13" spans="1:23" ht="26.25" customHeight="1" x14ac:dyDescent="0.2">
      <c r="B13" s="167" t="s">
        <v>7</v>
      </c>
      <c r="C13" s="169" t="s">
        <v>203</v>
      </c>
      <c r="D13" s="169">
        <v>1234</v>
      </c>
      <c r="E13" s="48" t="s">
        <v>38</v>
      </c>
      <c r="F13" s="163">
        <v>2</v>
      </c>
      <c r="G13" s="49" t="s">
        <v>37</v>
      </c>
      <c r="H13" s="49" t="s">
        <v>22</v>
      </c>
      <c r="I13" s="108"/>
      <c r="K13" s="109" t="s">
        <v>204</v>
      </c>
      <c r="L13" s="110" t="s">
        <v>218</v>
      </c>
      <c r="Q13" s="43">
        <v>2</v>
      </c>
      <c r="R13" s="107" t="s">
        <v>244</v>
      </c>
      <c r="S13" s="44">
        <v>800</v>
      </c>
      <c r="T13" s="106"/>
      <c r="U13" s="106" t="s">
        <v>205</v>
      </c>
      <c r="V13" s="44"/>
    </row>
    <row r="14" spans="1:23" ht="26.25" customHeight="1" thickBot="1" x14ac:dyDescent="0.25">
      <c r="B14" s="168"/>
      <c r="C14" s="170"/>
      <c r="D14" s="170"/>
      <c r="E14" s="113" t="s">
        <v>39</v>
      </c>
      <c r="F14" s="164"/>
      <c r="G14" s="114">
        <v>10129</v>
      </c>
      <c r="H14" s="114">
        <v>471</v>
      </c>
      <c r="I14" s="115"/>
      <c r="K14" s="142" t="s">
        <v>219</v>
      </c>
      <c r="L14" s="142" t="s">
        <v>225</v>
      </c>
      <c r="Q14" s="43">
        <v>3</v>
      </c>
      <c r="R14" s="107"/>
      <c r="S14" s="44">
        <v>800</v>
      </c>
      <c r="T14" s="106"/>
      <c r="U14" t="s">
        <v>218</v>
      </c>
    </row>
    <row r="15" spans="1:23" ht="27" customHeight="1" x14ac:dyDescent="0.2">
      <c r="A15" s="8">
        <f>COUNTA(E15,E17,E19,E21,E23,E25,E27,E29,E31,E33)</f>
        <v>0</v>
      </c>
      <c r="B15" s="165">
        <v>1</v>
      </c>
      <c r="C15" s="166"/>
      <c r="D15" s="166"/>
      <c r="E15" s="127"/>
      <c r="F15" s="147"/>
      <c r="G15" s="128"/>
      <c r="H15" s="128"/>
      <c r="I15" s="129"/>
      <c r="K15" s="142" t="s">
        <v>220</v>
      </c>
      <c r="M15" s="111"/>
      <c r="N15" s="111"/>
      <c r="Q15" s="43">
        <v>4</v>
      </c>
      <c r="R15" s="107"/>
      <c r="S15" s="44">
        <v>1000</v>
      </c>
      <c r="U15" s="106" t="s">
        <v>223</v>
      </c>
    </row>
    <row r="16" spans="1:23" ht="27" customHeight="1" x14ac:dyDescent="0.2">
      <c r="A16" s="47">
        <f>COUNTA(G15:I15,G17:I17,G19:I19,G21:I21,G23:I23,G25:I25,G27:I27,G29:I29,G31:I31,G33:I33)</f>
        <v>0</v>
      </c>
      <c r="B16" s="151"/>
      <c r="C16" s="148"/>
      <c r="D16" s="148"/>
      <c r="E16" s="130"/>
      <c r="F16" s="146"/>
      <c r="G16" s="131"/>
      <c r="H16" s="131"/>
      <c r="I16" s="132"/>
      <c r="K16" s="142" t="s">
        <v>221</v>
      </c>
      <c r="L16" s="111"/>
      <c r="M16" s="111"/>
      <c r="N16" s="111"/>
      <c r="Q16" s="43">
        <v>5</v>
      </c>
      <c r="R16" s="107"/>
      <c r="S16" s="44">
        <v>800</v>
      </c>
      <c r="T16" s="44"/>
      <c r="U16" s="106"/>
      <c r="W16" s="44"/>
    </row>
    <row r="17" spans="2:23" ht="27" customHeight="1" x14ac:dyDescent="0.2">
      <c r="B17" s="151">
        <v>2</v>
      </c>
      <c r="C17" s="148"/>
      <c r="D17" s="148"/>
      <c r="E17" s="130"/>
      <c r="F17" s="145"/>
      <c r="G17" s="131"/>
      <c r="H17" s="131"/>
      <c r="I17" s="132"/>
      <c r="K17" s="142" t="s">
        <v>222</v>
      </c>
      <c r="L17" s="111"/>
      <c r="M17" s="111"/>
      <c r="N17" s="111"/>
      <c r="Q17" s="43">
        <v>6</v>
      </c>
      <c r="R17" s="107"/>
      <c r="S17" s="44">
        <v>1000</v>
      </c>
      <c r="T17" s="44"/>
      <c r="U17" s="106"/>
      <c r="V17" s="44"/>
      <c r="W17" s="44"/>
    </row>
    <row r="18" spans="2:23" ht="27" customHeight="1" x14ac:dyDescent="0.2">
      <c r="B18" s="151"/>
      <c r="C18" s="148"/>
      <c r="D18" s="148"/>
      <c r="E18" s="130"/>
      <c r="F18" s="146"/>
      <c r="G18" s="131"/>
      <c r="H18" s="131"/>
      <c r="I18" s="132"/>
      <c r="L18" s="111"/>
      <c r="M18" s="111"/>
      <c r="N18" s="111"/>
      <c r="Q18" s="43" t="s">
        <v>184</v>
      </c>
      <c r="R18" s="107"/>
      <c r="S18" s="44"/>
      <c r="T18" s="44"/>
      <c r="U18" s="44"/>
      <c r="V18" s="44"/>
      <c r="W18" s="44"/>
    </row>
    <row r="19" spans="2:23" ht="27" customHeight="1" x14ac:dyDescent="0.2">
      <c r="B19" s="151">
        <v>3</v>
      </c>
      <c r="C19" s="148"/>
      <c r="D19" s="148"/>
      <c r="E19" s="130"/>
      <c r="F19" s="145"/>
      <c r="G19" s="131"/>
      <c r="H19" s="131"/>
      <c r="I19" s="132"/>
      <c r="K19" s="112" t="s">
        <v>205</v>
      </c>
      <c r="L19" s="112" t="s">
        <v>223</v>
      </c>
      <c r="P19" s="43"/>
      <c r="Q19" s="43" t="s">
        <v>185</v>
      </c>
      <c r="R19" s="44"/>
      <c r="S19" s="44"/>
      <c r="T19" s="44"/>
      <c r="U19" s="44"/>
      <c r="V19" s="44"/>
    </row>
    <row r="20" spans="2:23" ht="27" customHeight="1" x14ac:dyDescent="0.2">
      <c r="B20" s="151"/>
      <c r="C20" s="148"/>
      <c r="D20" s="148"/>
      <c r="E20" s="130"/>
      <c r="F20" s="146"/>
      <c r="G20" s="131"/>
      <c r="H20" s="131"/>
      <c r="I20" s="132"/>
      <c r="K20" s="142" t="s">
        <v>219</v>
      </c>
      <c r="L20" s="142" t="s">
        <v>219</v>
      </c>
      <c r="P20" s="43"/>
      <c r="Q20" s="44"/>
      <c r="R20" s="44"/>
      <c r="S20" s="44"/>
      <c r="T20" s="44"/>
      <c r="U20" s="44"/>
      <c r="V20" s="44"/>
    </row>
    <row r="21" spans="2:23" ht="27" customHeight="1" x14ac:dyDescent="0.2">
      <c r="B21" s="151">
        <v>4</v>
      </c>
      <c r="C21" s="148"/>
      <c r="D21" s="148"/>
      <c r="E21" s="130"/>
      <c r="F21" s="145"/>
      <c r="G21" s="131"/>
      <c r="H21" s="131"/>
      <c r="I21" s="132"/>
      <c r="K21" s="142" t="s">
        <v>220</v>
      </c>
      <c r="M21" s="111"/>
      <c r="N21" s="111"/>
      <c r="Q21" s="44"/>
      <c r="R21" s="44"/>
      <c r="S21" s="44"/>
      <c r="T21" s="44"/>
      <c r="U21" s="44"/>
      <c r="V21" s="44"/>
      <c r="W21" s="44"/>
    </row>
    <row r="22" spans="2:23" ht="27" customHeight="1" x14ac:dyDescent="0.2">
      <c r="B22" s="151"/>
      <c r="C22" s="148"/>
      <c r="D22" s="148"/>
      <c r="E22" s="130"/>
      <c r="F22" s="146"/>
      <c r="G22" s="131"/>
      <c r="H22" s="131"/>
      <c r="I22" s="132"/>
      <c r="K22" s="142" t="s">
        <v>221</v>
      </c>
      <c r="L22" s="111"/>
      <c r="M22" s="111"/>
      <c r="N22" s="111"/>
      <c r="Q22" s="46"/>
      <c r="R22" s="44"/>
      <c r="S22" s="44"/>
      <c r="T22" s="43"/>
      <c r="U22" s="44"/>
      <c r="V22" s="44"/>
      <c r="W22" s="44"/>
    </row>
    <row r="23" spans="2:23" ht="27" customHeight="1" x14ac:dyDescent="0.2">
      <c r="B23" s="151">
        <v>5</v>
      </c>
      <c r="C23" s="148"/>
      <c r="D23" s="148"/>
      <c r="E23" s="130"/>
      <c r="F23" s="145"/>
      <c r="G23" s="131"/>
      <c r="H23" s="131"/>
      <c r="I23" s="132"/>
      <c r="K23" s="111"/>
      <c r="L23" s="111"/>
      <c r="M23" s="111"/>
      <c r="N23" s="111"/>
      <c r="Q23" s="77"/>
      <c r="R23" s="77"/>
      <c r="S23" s="77"/>
      <c r="T23" s="77"/>
      <c r="U23" s="44"/>
      <c r="V23" s="44"/>
      <c r="W23" s="44"/>
    </row>
    <row r="24" spans="2:23" ht="27" customHeight="1" x14ac:dyDescent="0.2">
      <c r="B24" s="151"/>
      <c r="C24" s="148"/>
      <c r="D24" s="148"/>
      <c r="E24" s="130"/>
      <c r="F24" s="146"/>
      <c r="G24" s="131"/>
      <c r="H24" s="131"/>
      <c r="I24" s="132"/>
      <c r="K24" s="111"/>
      <c r="L24" s="111"/>
      <c r="M24" s="111"/>
      <c r="N24" s="111"/>
      <c r="Q24" s="78"/>
      <c r="R24" s="78"/>
      <c r="S24" s="78"/>
      <c r="T24" s="78"/>
    </row>
    <row r="25" spans="2:23" ht="27" customHeight="1" x14ac:dyDescent="0.2">
      <c r="B25" s="151">
        <v>6</v>
      </c>
      <c r="C25" s="148"/>
      <c r="D25" s="148"/>
      <c r="E25" s="130"/>
      <c r="F25" s="145"/>
      <c r="G25" s="131"/>
      <c r="H25" s="131"/>
      <c r="I25" s="132"/>
      <c r="Q25" s="76"/>
      <c r="R25" s="76"/>
      <c r="S25" s="78"/>
      <c r="T25" s="76"/>
    </row>
    <row r="26" spans="2:23" ht="27" customHeight="1" x14ac:dyDescent="0.2">
      <c r="B26" s="151"/>
      <c r="C26" s="148"/>
      <c r="D26" s="148"/>
      <c r="E26" s="130"/>
      <c r="F26" s="146"/>
      <c r="G26" s="131"/>
      <c r="H26" s="131"/>
      <c r="I26" s="132"/>
      <c r="Q26" s="76"/>
      <c r="R26" s="76"/>
      <c r="S26" s="78"/>
      <c r="T26" s="76"/>
    </row>
    <row r="27" spans="2:23" ht="27" customHeight="1" x14ac:dyDescent="0.2">
      <c r="B27" s="151">
        <v>7</v>
      </c>
      <c r="C27" s="148"/>
      <c r="D27" s="148"/>
      <c r="E27" s="130"/>
      <c r="F27" s="145"/>
      <c r="G27" s="131"/>
      <c r="H27" s="131"/>
      <c r="I27" s="132"/>
      <c r="Q27" s="76"/>
      <c r="R27" s="76"/>
      <c r="S27" s="76"/>
      <c r="T27" s="76"/>
    </row>
    <row r="28" spans="2:23" ht="27" customHeight="1" x14ac:dyDescent="0.2">
      <c r="B28" s="151"/>
      <c r="C28" s="148"/>
      <c r="D28" s="148"/>
      <c r="E28" s="130"/>
      <c r="F28" s="146"/>
      <c r="G28" s="131"/>
      <c r="H28" s="131"/>
      <c r="I28" s="132"/>
      <c r="Q28" s="76"/>
      <c r="R28" s="76"/>
      <c r="S28" s="76"/>
      <c r="T28" s="76"/>
    </row>
    <row r="29" spans="2:23" ht="27" customHeight="1" x14ac:dyDescent="0.2">
      <c r="B29" s="151">
        <v>8</v>
      </c>
      <c r="C29" s="148"/>
      <c r="D29" s="148"/>
      <c r="E29" s="130"/>
      <c r="F29" s="145"/>
      <c r="G29" s="131"/>
      <c r="H29" s="131"/>
      <c r="I29" s="132"/>
      <c r="Q29" s="76"/>
      <c r="R29" s="76"/>
      <c r="S29" s="76"/>
      <c r="T29" s="76"/>
    </row>
    <row r="30" spans="2:23" ht="27" customHeight="1" x14ac:dyDescent="0.2">
      <c r="B30" s="151"/>
      <c r="C30" s="148"/>
      <c r="D30" s="148"/>
      <c r="E30" s="130"/>
      <c r="F30" s="146"/>
      <c r="G30" s="131"/>
      <c r="H30" s="131"/>
      <c r="I30" s="132"/>
      <c r="Q30" s="76"/>
      <c r="R30" s="76"/>
      <c r="S30" s="76"/>
      <c r="T30" s="76"/>
    </row>
    <row r="31" spans="2:23" ht="27" customHeight="1" x14ac:dyDescent="0.2">
      <c r="B31" s="151">
        <v>9</v>
      </c>
      <c r="C31" s="148"/>
      <c r="D31" s="148"/>
      <c r="E31" s="130"/>
      <c r="F31" s="145"/>
      <c r="G31" s="131"/>
      <c r="H31" s="131"/>
      <c r="I31" s="132"/>
      <c r="K31" s="9"/>
      <c r="L31" s="10"/>
      <c r="M31" s="11"/>
      <c r="N31" s="11"/>
      <c r="O31" s="11"/>
      <c r="Q31" s="76"/>
      <c r="R31" s="76"/>
      <c r="S31" s="76"/>
      <c r="T31" s="76"/>
    </row>
    <row r="32" spans="2:23" ht="27" customHeight="1" x14ac:dyDescent="0.2">
      <c r="B32" s="151"/>
      <c r="C32" s="148"/>
      <c r="D32" s="148"/>
      <c r="E32" s="130"/>
      <c r="F32" s="146"/>
      <c r="G32" s="131"/>
      <c r="H32" s="131"/>
      <c r="I32" s="132"/>
      <c r="K32" s="9"/>
      <c r="L32" s="10"/>
      <c r="M32" s="11"/>
      <c r="N32" s="11"/>
      <c r="O32" s="11"/>
      <c r="Q32" s="76"/>
      <c r="R32" s="76"/>
      <c r="S32" s="76"/>
      <c r="T32" s="76"/>
    </row>
    <row r="33" spans="1:20" ht="27" customHeight="1" x14ac:dyDescent="0.2">
      <c r="B33" s="151">
        <v>10</v>
      </c>
      <c r="C33" s="148"/>
      <c r="D33" s="148"/>
      <c r="E33" s="130"/>
      <c r="F33" s="148"/>
      <c r="G33" s="131"/>
      <c r="H33" s="131"/>
      <c r="I33" s="132"/>
      <c r="K33" s="9"/>
      <c r="L33" s="10"/>
      <c r="M33" s="11"/>
      <c r="N33" s="11"/>
      <c r="O33" s="11"/>
      <c r="Q33" s="76"/>
      <c r="R33" s="76"/>
      <c r="S33" s="76"/>
      <c r="T33" s="76"/>
    </row>
    <row r="34" spans="1:20" ht="27" customHeight="1" thickBot="1" x14ac:dyDescent="0.25">
      <c r="B34" s="171"/>
      <c r="C34" s="149"/>
      <c r="D34" s="149"/>
      <c r="E34" s="133"/>
      <c r="F34" s="149"/>
      <c r="G34" s="134"/>
      <c r="H34" s="134"/>
      <c r="I34" s="135"/>
      <c r="K34" s="9"/>
      <c r="L34" s="10"/>
      <c r="M34" s="11"/>
      <c r="N34" s="11"/>
      <c r="O34" s="11"/>
      <c r="Q34" s="76"/>
      <c r="R34" s="76"/>
      <c r="S34" s="76"/>
    </row>
    <row r="35" spans="1:20" ht="27" customHeight="1" x14ac:dyDescent="0.2">
      <c r="A35" s="8">
        <f>COUNTA(E35,E37,E39,E41,E43,E45,E47,E49,E51,E53)</f>
        <v>0</v>
      </c>
      <c r="B35" s="165">
        <v>11</v>
      </c>
      <c r="C35" s="166"/>
      <c r="D35" s="166"/>
      <c r="E35" s="127"/>
      <c r="F35" s="147"/>
      <c r="G35" s="128"/>
      <c r="H35" s="128"/>
      <c r="I35" s="129"/>
      <c r="K35" s="9"/>
      <c r="L35" s="10"/>
      <c r="M35" s="11"/>
      <c r="N35" s="11"/>
      <c r="O35" s="11"/>
      <c r="P35" s="10"/>
      <c r="Q35" s="76"/>
      <c r="R35" s="76"/>
      <c r="S35" s="76"/>
    </row>
    <row r="36" spans="1:20" ht="27" customHeight="1" x14ac:dyDescent="0.2">
      <c r="A36" s="47">
        <f>COUNTA(G35:I35,G37:I37,G39:I39,G41:I41,G43:I43,G45:I45,G47:I47,G49:I49,G51:I51,G53:I53)</f>
        <v>0</v>
      </c>
      <c r="B36" s="151"/>
      <c r="C36" s="148"/>
      <c r="D36" s="148"/>
      <c r="E36" s="130"/>
      <c r="F36" s="146"/>
      <c r="G36" s="131"/>
      <c r="H36" s="131"/>
      <c r="I36" s="132"/>
      <c r="K36" s="9"/>
      <c r="L36" s="10"/>
      <c r="M36" s="11"/>
      <c r="N36" s="11"/>
      <c r="O36" s="11"/>
      <c r="P36" s="10"/>
      <c r="Q36" s="76"/>
      <c r="R36" s="76"/>
      <c r="S36" s="76"/>
    </row>
    <row r="37" spans="1:20" ht="27" customHeight="1" x14ac:dyDescent="0.2">
      <c r="B37" s="151">
        <v>12</v>
      </c>
      <c r="C37" s="148"/>
      <c r="D37" s="148"/>
      <c r="E37" s="130"/>
      <c r="F37" s="145"/>
      <c r="G37" s="131"/>
      <c r="H37" s="131"/>
      <c r="I37" s="132"/>
      <c r="K37" s="9"/>
      <c r="L37" s="10"/>
      <c r="M37" s="11"/>
      <c r="N37" s="11"/>
      <c r="O37" s="11"/>
      <c r="P37" s="11"/>
      <c r="Q37" s="76"/>
      <c r="R37" s="76"/>
      <c r="S37" s="76"/>
    </row>
    <row r="38" spans="1:20" ht="27" customHeight="1" x14ac:dyDescent="0.2">
      <c r="B38" s="151"/>
      <c r="C38" s="148"/>
      <c r="D38" s="148"/>
      <c r="E38" s="130"/>
      <c r="F38" s="146"/>
      <c r="G38" s="131"/>
      <c r="H38" s="131"/>
      <c r="I38" s="132"/>
      <c r="K38" s="9"/>
      <c r="L38" s="10"/>
      <c r="M38" s="11"/>
      <c r="N38" s="11"/>
      <c r="O38" s="11"/>
      <c r="P38" s="10"/>
      <c r="Q38" s="76"/>
      <c r="R38" s="76"/>
      <c r="S38" s="76"/>
    </row>
    <row r="39" spans="1:20" ht="27" customHeight="1" x14ac:dyDescent="0.2">
      <c r="B39" s="151">
        <v>13</v>
      </c>
      <c r="C39" s="148"/>
      <c r="D39" s="148"/>
      <c r="E39" s="130"/>
      <c r="F39" s="145"/>
      <c r="G39" s="131"/>
      <c r="H39" s="131"/>
      <c r="I39" s="132"/>
      <c r="P39" s="10"/>
      <c r="R39" s="76"/>
      <c r="S39" s="76"/>
    </row>
    <row r="40" spans="1:20" ht="27" customHeight="1" x14ac:dyDescent="0.2">
      <c r="B40" s="151"/>
      <c r="C40" s="148"/>
      <c r="D40" s="148"/>
      <c r="E40" s="130"/>
      <c r="F40" s="146"/>
      <c r="G40" s="131"/>
      <c r="H40" s="131"/>
      <c r="I40" s="132"/>
      <c r="P40" s="11"/>
      <c r="S40" s="76"/>
    </row>
    <row r="41" spans="1:20" ht="27" customHeight="1" x14ac:dyDescent="0.2">
      <c r="B41" s="151">
        <v>14</v>
      </c>
      <c r="C41" s="148"/>
      <c r="D41" s="148"/>
      <c r="E41" s="130"/>
      <c r="F41" s="145"/>
      <c r="G41" s="131"/>
      <c r="H41" s="131"/>
      <c r="I41" s="132"/>
      <c r="P41" s="10"/>
    </row>
    <row r="42" spans="1:20" ht="27" customHeight="1" x14ac:dyDescent="0.2">
      <c r="B42" s="151"/>
      <c r="C42" s="148"/>
      <c r="D42" s="148"/>
      <c r="E42" s="130"/>
      <c r="F42" s="146"/>
      <c r="G42" s="131"/>
      <c r="H42" s="131"/>
      <c r="I42" s="132"/>
      <c r="P42" s="10"/>
    </row>
    <row r="43" spans="1:20" ht="27" customHeight="1" x14ac:dyDescent="0.2">
      <c r="B43" s="151">
        <v>15</v>
      </c>
      <c r="C43" s="148"/>
      <c r="D43" s="148"/>
      <c r="E43" s="130"/>
      <c r="F43" s="145"/>
      <c r="G43" s="131"/>
      <c r="H43" s="131"/>
      <c r="I43" s="132"/>
      <c r="P43" s="11"/>
    </row>
    <row r="44" spans="1:20" ht="27" customHeight="1" x14ac:dyDescent="0.2">
      <c r="B44" s="151"/>
      <c r="C44" s="148"/>
      <c r="D44" s="148"/>
      <c r="E44" s="130"/>
      <c r="F44" s="146"/>
      <c r="G44" s="131"/>
      <c r="H44" s="131"/>
      <c r="I44" s="132"/>
      <c r="P44" s="11"/>
    </row>
    <row r="45" spans="1:20" ht="27" customHeight="1" x14ac:dyDescent="0.2">
      <c r="B45" s="151">
        <v>16</v>
      </c>
      <c r="C45" s="148"/>
      <c r="D45" s="148"/>
      <c r="E45" s="130"/>
      <c r="F45" s="145"/>
      <c r="G45" s="131"/>
      <c r="H45" s="131"/>
      <c r="I45" s="132"/>
      <c r="K45" s="9"/>
      <c r="L45" s="10"/>
      <c r="M45" s="11"/>
      <c r="N45" s="11"/>
      <c r="O45" s="11"/>
      <c r="P45" s="10"/>
    </row>
    <row r="46" spans="1:20" ht="27" customHeight="1" x14ac:dyDescent="0.2">
      <c r="B46" s="151"/>
      <c r="C46" s="148"/>
      <c r="D46" s="148"/>
      <c r="E46" s="130"/>
      <c r="F46" s="146"/>
      <c r="G46" s="131"/>
      <c r="H46" s="131"/>
      <c r="I46" s="132"/>
      <c r="K46" s="12"/>
      <c r="L46" s="10"/>
      <c r="M46" s="11"/>
      <c r="N46" s="11"/>
      <c r="O46" s="11"/>
      <c r="P46" s="11"/>
    </row>
    <row r="47" spans="1:20" ht="27" customHeight="1" x14ac:dyDescent="0.2">
      <c r="B47" s="151">
        <v>17</v>
      </c>
      <c r="C47" s="148"/>
      <c r="D47" s="148"/>
      <c r="E47" s="130"/>
      <c r="F47" s="145"/>
      <c r="G47" s="131"/>
      <c r="H47" s="131"/>
      <c r="I47" s="132"/>
      <c r="K47" s="9"/>
      <c r="L47" s="10"/>
      <c r="M47" s="11"/>
      <c r="N47" s="11"/>
      <c r="O47" s="11"/>
      <c r="P47" s="10"/>
    </row>
    <row r="48" spans="1:20" ht="27" customHeight="1" x14ac:dyDescent="0.2">
      <c r="B48" s="151"/>
      <c r="C48" s="148"/>
      <c r="D48" s="148"/>
      <c r="E48" s="130"/>
      <c r="F48" s="146"/>
      <c r="G48" s="131"/>
      <c r="H48" s="131"/>
      <c r="I48" s="132"/>
      <c r="K48" s="9"/>
      <c r="L48" s="11"/>
      <c r="M48" s="11"/>
      <c r="N48" s="11"/>
      <c r="O48" s="11"/>
      <c r="P48" s="11"/>
    </row>
    <row r="49" spans="1:16" ht="27" customHeight="1" x14ac:dyDescent="0.2">
      <c r="B49" s="151">
        <v>18</v>
      </c>
      <c r="C49" s="148"/>
      <c r="D49" s="148"/>
      <c r="E49" s="130"/>
      <c r="F49" s="145"/>
      <c r="G49" s="131"/>
      <c r="H49" s="131"/>
      <c r="I49" s="132"/>
      <c r="K49" s="9"/>
      <c r="L49" s="10"/>
      <c r="M49" s="11"/>
      <c r="N49" s="11"/>
      <c r="O49" s="11"/>
      <c r="P49" s="10"/>
    </row>
    <row r="50" spans="1:16" ht="27" customHeight="1" x14ac:dyDescent="0.2">
      <c r="B50" s="151"/>
      <c r="C50" s="148"/>
      <c r="D50" s="148"/>
      <c r="E50" s="130"/>
      <c r="F50" s="146"/>
      <c r="G50" s="131"/>
      <c r="H50" s="131"/>
      <c r="I50" s="132"/>
      <c r="K50" s="9"/>
      <c r="L50" s="10"/>
      <c r="M50" s="11"/>
      <c r="N50" s="11"/>
      <c r="O50" s="10"/>
      <c r="P50" s="10"/>
    </row>
    <row r="51" spans="1:16" ht="27" customHeight="1" x14ac:dyDescent="0.2">
      <c r="B51" s="151">
        <v>19</v>
      </c>
      <c r="C51" s="148"/>
      <c r="D51" s="148"/>
      <c r="E51" s="130"/>
      <c r="F51" s="145"/>
      <c r="G51" s="131"/>
      <c r="H51" s="131"/>
      <c r="I51" s="132"/>
      <c r="K51" s="9"/>
      <c r="L51" s="10"/>
      <c r="M51" s="11"/>
      <c r="N51" s="11"/>
      <c r="O51" s="11"/>
      <c r="P51" s="10"/>
    </row>
    <row r="52" spans="1:16" ht="27" customHeight="1" x14ac:dyDescent="0.2">
      <c r="B52" s="151"/>
      <c r="C52" s="148"/>
      <c r="D52" s="148"/>
      <c r="E52" s="130"/>
      <c r="F52" s="146"/>
      <c r="G52" s="131"/>
      <c r="H52" s="131"/>
      <c r="I52" s="132"/>
      <c r="K52" s="9"/>
      <c r="L52" s="10"/>
      <c r="M52" s="11"/>
      <c r="N52" s="11"/>
      <c r="O52" s="11"/>
      <c r="P52" s="10"/>
    </row>
    <row r="53" spans="1:16" ht="27" customHeight="1" x14ac:dyDescent="0.2">
      <c r="B53" s="151">
        <v>20</v>
      </c>
      <c r="C53" s="148"/>
      <c r="D53" s="148"/>
      <c r="E53" s="130"/>
      <c r="F53" s="148"/>
      <c r="G53" s="131"/>
      <c r="H53" s="131"/>
      <c r="I53" s="132"/>
      <c r="K53" s="9"/>
      <c r="L53" s="10"/>
      <c r="M53" s="11"/>
      <c r="N53" s="11"/>
      <c r="O53" s="11"/>
      <c r="P53" s="10"/>
    </row>
    <row r="54" spans="1:16" ht="27" customHeight="1" thickBot="1" x14ac:dyDescent="0.25">
      <c r="B54" s="171"/>
      <c r="C54" s="149"/>
      <c r="D54" s="149"/>
      <c r="E54" s="133"/>
      <c r="F54" s="149"/>
      <c r="G54" s="134"/>
      <c r="H54" s="134"/>
      <c r="I54" s="135"/>
      <c r="K54" s="9"/>
      <c r="L54" s="10"/>
      <c r="M54" s="10"/>
      <c r="N54" s="10"/>
      <c r="O54" s="11"/>
      <c r="P54" s="10"/>
    </row>
    <row r="55" spans="1:16" ht="27" customHeight="1" x14ac:dyDescent="0.2">
      <c r="A55" s="8">
        <f>COUNTA(E55,E57,E59,E61,E63,E65,E67,E69,E71,E73)</f>
        <v>0</v>
      </c>
      <c r="B55" s="195">
        <v>21</v>
      </c>
      <c r="C55" s="146"/>
      <c r="D55" s="146"/>
      <c r="E55" s="136"/>
      <c r="F55" s="150"/>
      <c r="G55" s="137"/>
      <c r="H55" s="137"/>
      <c r="I55" s="138"/>
      <c r="K55" s="9"/>
      <c r="L55" s="10"/>
      <c r="M55" s="10"/>
      <c r="N55" s="10"/>
      <c r="O55" s="11"/>
      <c r="P55" s="10"/>
    </row>
    <row r="56" spans="1:16" ht="27" customHeight="1" x14ac:dyDescent="0.2">
      <c r="A56" s="47">
        <f>COUNTA(G55:I55,G57:I57,G59:I59,G61:I61,G63:I63,G65:I65,G67:I67,G69:I69,G71:I71,G73:I73)</f>
        <v>0</v>
      </c>
      <c r="B56" s="151"/>
      <c r="C56" s="148"/>
      <c r="D56" s="148"/>
      <c r="E56" s="130"/>
      <c r="F56" s="146"/>
      <c r="G56" s="131"/>
      <c r="H56" s="131"/>
      <c r="I56" s="132"/>
      <c r="K56" s="9"/>
      <c r="L56" s="10"/>
      <c r="M56" s="11"/>
      <c r="N56" s="11"/>
      <c r="O56" s="11"/>
      <c r="P56" s="10"/>
    </row>
    <row r="57" spans="1:16" ht="27" customHeight="1" x14ac:dyDescent="0.2">
      <c r="B57" s="151">
        <v>22</v>
      </c>
      <c r="C57" s="148"/>
      <c r="D57" s="148"/>
      <c r="E57" s="130"/>
      <c r="F57" s="145"/>
      <c r="G57" s="131"/>
      <c r="H57" s="131"/>
      <c r="I57" s="132"/>
      <c r="K57" s="9"/>
      <c r="L57" s="10"/>
      <c r="M57" s="11"/>
      <c r="N57" s="11"/>
      <c r="O57" s="11"/>
      <c r="P57" s="11"/>
    </row>
    <row r="58" spans="1:16" ht="27" customHeight="1" x14ac:dyDescent="0.2">
      <c r="B58" s="151"/>
      <c r="C58" s="148"/>
      <c r="D58" s="148"/>
      <c r="E58" s="130"/>
      <c r="F58" s="146"/>
      <c r="G58" s="131"/>
      <c r="H58" s="131"/>
      <c r="I58" s="132"/>
      <c r="K58" s="9"/>
      <c r="L58" s="11"/>
      <c r="M58" s="11"/>
      <c r="N58" s="11"/>
      <c r="O58" s="10"/>
      <c r="P58" s="10"/>
    </row>
    <row r="59" spans="1:16" ht="27" customHeight="1" x14ac:dyDescent="0.2">
      <c r="B59" s="151">
        <v>23</v>
      </c>
      <c r="C59" s="148"/>
      <c r="D59" s="148"/>
      <c r="E59" s="130"/>
      <c r="F59" s="145"/>
      <c r="G59" s="131"/>
      <c r="H59" s="131"/>
      <c r="I59" s="132"/>
      <c r="K59" s="9"/>
      <c r="L59" s="10"/>
      <c r="M59" s="11"/>
      <c r="N59" s="11"/>
      <c r="O59" s="11"/>
      <c r="P59" s="10"/>
    </row>
    <row r="60" spans="1:16" ht="27" customHeight="1" x14ac:dyDescent="0.2">
      <c r="B60" s="151"/>
      <c r="C60" s="148"/>
      <c r="D60" s="148"/>
      <c r="E60" s="130"/>
      <c r="F60" s="146"/>
      <c r="G60" s="131"/>
      <c r="H60" s="131"/>
      <c r="I60" s="132"/>
      <c r="K60" s="9"/>
      <c r="L60" s="11"/>
      <c r="M60" s="11"/>
      <c r="N60" s="11"/>
      <c r="O60" s="11"/>
      <c r="P60" s="11"/>
    </row>
    <row r="61" spans="1:16" ht="27" customHeight="1" x14ac:dyDescent="0.2">
      <c r="B61" s="151">
        <v>24</v>
      </c>
      <c r="C61" s="148"/>
      <c r="D61" s="148"/>
      <c r="E61" s="130"/>
      <c r="F61" s="145"/>
      <c r="G61" s="131"/>
      <c r="H61" s="131"/>
      <c r="I61" s="132"/>
      <c r="K61" s="9"/>
      <c r="L61" s="10"/>
      <c r="M61" s="11"/>
      <c r="N61" s="11"/>
      <c r="O61" s="11"/>
      <c r="P61" s="10"/>
    </row>
    <row r="62" spans="1:16" ht="27" customHeight="1" x14ac:dyDescent="0.2">
      <c r="B62" s="151"/>
      <c r="C62" s="148"/>
      <c r="D62" s="148"/>
      <c r="E62" s="130"/>
      <c r="F62" s="146"/>
      <c r="G62" s="131"/>
      <c r="H62" s="131"/>
      <c r="I62" s="132"/>
      <c r="K62" s="9"/>
      <c r="L62" s="11"/>
      <c r="M62" s="11"/>
      <c r="N62" s="11"/>
      <c r="O62" s="11"/>
      <c r="P62" s="10"/>
    </row>
    <row r="63" spans="1:16" ht="27" customHeight="1" x14ac:dyDescent="0.2">
      <c r="B63" s="151">
        <v>25</v>
      </c>
      <c r="C63" s="148"/>
      <c r="D63" s="148"/>
      <c r="E63" s="130"/>
      <c r="F63" s="145"/>
      <c r="G63" s="131"/>
      <c r="H63" s="131"/>
      <c r="I63" s="132"/>
      <c r="K63" s="9"/>
      <c r="L63" s="11"/>
      <c r="M63" s="11"/>
      <c r="N63" s="11"/>
      <c r="O63" s="11"/>
      <c r="P63" s="11"/>
    </row>
    <row r="64" spans="1:16" ht="27" customHeight="1" x14ac:dyDescent="0.2">
      <c r="B64" s="151"/>
      <c r="C64" s="148"/>
      <c r="D64" s="148"/>
      <c r="E64" s="130"/>
      <c r="F64" s="146"/>
      <c r="G64" s="131"/>
      <c r="H64" s="131"/>
      <c r="I64" s="132"/>
      <c r="K64" s="9"/>
      <c r="L64" s="10"/>
      <c r="M64" s="11"/>
      <c r="N64" s="11"/>
      <c r="O64" s="11"/>
      <c r="P64" s="11"/>
    </row>
    <row r="65" spans="1:16" ht="27" customHeight="1" x14ac:dyDescent="0.2">
      <c r="B65" s="151">
        <v>26</v>
      </c>
      <c r="C65" s="148"/>
      <c r="D65" s="148"/>
      <c r="E65" s="130"/>
      <c r="F65" s="145"/>
      <c r="G65" s="131"/>
      <c r="H65" s="131"/>
      <c r="I65" s="132"/>
      <c r="K65" s="9"/>
      <c r="L65" s="10"/>
      <c r="M65" s="11"/>
      <c r="N65" s="11"/>
      <c r="O65" s="11"/>
      <c r="P65" s="10"/>
    </row>
    <row r="66" spans="1:16" ht="27" customHeight="1" x14ac:dyDescent="0.2">
      <c r="B66" s="151"/>
      <c r="C66" s="148"/>
      <c r="D66" s="148"/>
      <c r="E66" s="130"/>
      <c r="F66" s="146"/>
      <c r="G66" s="131"/>
      <c r="H66" s="131"/>
      <c r="I66" s="132"/>
      <c r="K66" s="12"/>
      <c r="L66" s="10"/>
      <c r="M66" s="11"/>
      <c r="N66" s="11"/>
      <c r="O66" s="11"/>
      <c r="P66" s="11"/>
    </row>
    <row r="67" spans="1:16" ht="27" customHeight="1" x14ac:dyDescent="0.2">
      <c r="B67" s="151">
        <v>27</v>
      </c>
      <c r="C67" s="148"/>
      <c r="D67" s="148"/>
      <c r="E67" s="130"/>
      <c r="F67" s="145"/>
      <c r="G67" s="131"/>
      <c r="H67" s="131"/>
      <c r="I67" s="132"/>
      <c r="K67" s="9"/>
      <c r="L67" s="10"/>
      <c r="M67" s="11"/>
      <c r="N67" s="11"/>
      <c r="O67" s="11"/>
      <c r="P67" s="10"/>
    </row>
    <row r="68" spans="1:16" ht="27" customHeight="1" x14ac:dyDescent="0.2">
      <c r="B68" s="151"/>
      <c r="C68" s="148"/>
      <c r="D68" s="148"/>
      <c r="E68" s="130"/>
      <c r="F68" s="146"/>
      <c r="G68" s="131"/>
      <c r="H68" s="131"/>
      <c r="I68" s="132"/>
      <c r="K68" s="9"/>
      <c r="L68" s="11"/>
      <c r="M68" s="11"/>
      <c r="N68" s="11"/>
      <c r="O68" s="11"/>
      <c r="P68" s="11"/>
    </row>
    <row r="69" spans="1:16" ht="27" customHeight="1" x14ac:dyDescent="0.2">
      <c r="B69" s="151">
        <v>28</v>
      </c>
      <c r="C69" s="148"/>
      <c r="D69" s="148"/>
      <c r="E69" s="130"/>
      <c r="F69" s="145"/>
      <c r="G69" s="131"/>
      <c r="H69" s="131"/>
      <c r="I69" s="132"/>
      <c r="K69" s="9"/>
      <c r="L69" s="10"/>
      <c r="M69" s="11"/>
      <c r="N69" s="11"/>
      <c r="O69" s="11"/>
      <c r="P69" s="10"/>
    </row>
    <row r="70" spans="1:16" ht="27" customHeight="1" x14ac:dyDescent="0.2">
      <c r="B70" s="151"/>
      <c r="C70" s="148"/>
      <c r="D70" s="148"/>
      <c r="E70" s="130"/>
      <c r="F70" s="146"/>
      <c r="G70" s="131"/>
      <c r="H70" s="131"/>
      <c r="I70" s="132"/>
      <c r="K70" s="9"/>
      <c r="L70" s="10"/>
      <c r="M70" s="11"/>
      <c r="N70" s="11"/>
      <c r="O70" s="10"/>
      <c r="P70" s="10"/>
    </row>
    <row r="71" spans="1:16" ht="27" customHeight="1" x14ac:dyDescent="0.2">
      <c r="B71" s="151">
        <v>29</v>
      </c>
      <c r="C71" s="148"/>
      <c r="D71" s="148"/>
      <c r="E71" s="130"/>
      <c r="F71" s="145"/>
      <c r="G71" s="131"/>
      <c r="H71" s="131"/>
      <c r="I71" s="132"/>
      <c r="K71" s="9"/>
      <c r="L71" s="10"/>
      <c r="M71" s="11"/>
      <c r="N71" s="11"/>
      <c r="O71" s="11"/>
      <c r="P71" s="10"/>
    </row>
    <row r="72" spans="1:16" ht="27" customHeight="1" x14ac:dyDescent="0.2">
      <c r="B72" s="151"/>
      <c r="C72" s="148"/>
      <c r="D72" s="148"/>
      <c r="E72" s="130"/>
      <c r="F72" s="146"/>
      <c r="G72" s="131"/>
      <c r="H72" s="131"/>
      <c r="I72" s="132"/>
      <c r="K72" s="9"/>
      <c r="L72" s="10"/>
      <c r="M72" s="11"/>
      <c r="N72" s="11"/>
      <c r="O72" s="11"/>
      <c r="P72" s="10"/>
    </row>
    <row r="73" spans="1:16" ht="27" customHeight="1" x14ac:dyDescent="0.2">
      <c r="B73" s="151">
        <v>30</v>
      </c>
      <c r="C73" s="148"/>
      <c r="D73" s="148"/>
      <c r="E73" s="130"/>
      <c r="F73" s="148"/>
      <c r="G73" s="131"/>
      <c r="H73" s="131"/>
      <c r="I73" s="132"/>
      <c r="K73" s="9"/>
      <c r="L73" s="10"/>
      <c r="M73" s="11"/>
      <c r="N73" s="11"/>
      <c r="O73" s="11"/>
      <c r="P73" s="10"/>
    </row>
    <row r="74" spans="1:16" ht="27" customHeight="1" thickBot="1" x14ac:dyDescent="0.25">
      <c r="B74" s="196"/>
      <c r="C74" s="145"/>
      <c r="D74" s="145"/>
      <c r="E74" s="139"/>
      <c r="F74" s="145"/>
      <c r="G74" s="140"/>
      <c r="H74" s="140"/>
      <c r="I74" s="141"/>
      <c r="K74" s="9"/>
      <c r="L74" s="10"/>
      <c r="M74" s="10"/>
      <c r="N74" s="10"/>
      <c r="O74" s="11"/>
      <c r="P74" s="10"/>
    </row>
    <row r="75" spans="1:16" ht="27" customHeight="1" x14ac:dyDescent="0.2">
      <c r="A75" s="8">
        <f>COUNTA(E75,E77,E79,E81,E83,E85,E87,E89,E91,E93)</f>
        <v>0</v>
      </c>
      <c r="B75" s="165">
        <v>31</v>
      </c>
      <c r="C75" s="166"/>
      <c r="D75" s="166"/>
      <c r="E75" s="127"/>
      <c r="F75" s="147"/>
      <c r="G75" s="128"/>
      <c r="H75" s="128"/>
      <c r="I75" s="129"/>
      <c r="K75" s="9"/>
      <c r="L75" s="10"/>
      <c r="M75" s="10"/>
      <c r="N75" s="10"/>
      <c r="O75" s="11"/>
      <c r="P75" s="10"/>
    </row>
    <row r="76" spans="1:16" ht="27" customHeight="1" x14ac:dyDescent="0.2">
      <c r="A76" s="47">
        <f>COUNTA(G75:I75,G77:I77,G79:I79,G81:I81,G83:I83,G85:I85,G87:I87,G89:I89,G91:I91,G93:I93)</f>
        <v>0</v>
      </c>
      <c r="B76" s="151"/>
      <c r="C76" s="148"/>
      <c r="D76" s="148"/>
      <c r="E76" s="130"/>
      <c r="F76" s="146"/>
      <c r="G76" s="131"/>
      <c r="H76" s="131"/>
      <c r="I76" s="132"/>
      <c r="K76" s="9"/>
      <c r="L76" s="10"/>
      <c r="M76" s="11"/>
      <c r="N76" s="11"/>
      <c r="O76" s="11"/>
      <c r="P76" s="10"/>
    </row>
    <row r="77" spans="1:16" ht="27" customHeight="1" x14ac:dyDescent="0.2">
      <c r="B77" s="151">
        <v>32</v>
      </c>
      <c r="C77" s="148"/>
      <c r="D77" s="148"/>
      <c r="E77" s="130"/>
      <c r="F77" s="145"/>
      <c r="G77" s="131"/>
      <c r="H77" s="131"/>
      <c r="I77" s="132"/>
      <c r="K77" s="9"/>
      <c r="L77" s="10"/>
      <c r="M77" s="11"/>
      <c r="N77" s="11"/>
      <c r="O77" s="11"/>
      <c r="P77" s="11"/>
    </row>
    <row r="78" spans="1:16" ht="27" customHeight="1" x14ac:dyDescent="0.2">
      <c r="B78" s="151"/>
      <c r="C78" s="148"/>
      <c r="D78" s="148"/>
      <c r="E78" s="130"/>
      <c r="F78" s="146"/>
      <c r="G78" s="131"/>
      <c r="H78" s="131"/>
      <c r="I78" s="132"/>
      <c r="K78" s="9"/>
      <c r="L78" s="11"/>
      <c r="M78" s="11"/>
      <c r="N78" s="11"/>
      <c r="O78" s="10"/>
      <c r="P78" s="10"/>
    </row>
    <row r="79" spans="1:16" ht="27" customHeight="1" x14ac:dyDescent="0.2">
      <c r="B79" s="151">
        <v>33</v>
      </c>
      <c r="C79" s="148"/>
      <c r="D79" s="148"/>
      <c r="E79" s="130"/>
      <c r="F79" s="145"/>
      <c r="G79" s="131"/>
      <c r="H79" s="131"/>
      <c r="I79" s="132"/>
      <c r="K79" s="9"/>
      <c r="L79" s="10"/>
      <c r="M79" s="11"/>
      <c r="N79" s="11"/>
      <c r="O79" s="11"/>
      <c r="P79" s="10"/>
    </row>
    <row r="80" spans="1:16" ht="27" customHeight="1" x14ac:dyDescent="0.2">
      <c r="B80" s="151"/>
      <c r="C80" s="148"/>
      <c r="D80" s="148"/>
      <c r="E80" s="130"/>
      <c r="F80" s="146"/>
      <c r="G80" s="131"/>
      <c r="H80" s="131"/>
      <c r="I80" s="132"/>
      <c r="K80" s="9"/>
      <c r="L80" s="11"/>
      <c r="M80" s="11"/>
      <c r="N80" s="11"/>
      <c r="O80" s="11"/>
      <c r="P80" s="11"/>
    </row>
    <row r="81" spans="1:16" ht="27" customHeight="1" x14ac:dyDescent="0.2">
      <c r="B81" s="151">
        <v>34</v>
      </c>
      <c r="C81" s="148"/>
      <c r="D81" s="148"/>
      <c r="E81" s="130"/>
      <c r="F81" s="145"/>
      <c r="G81" s="131"/>
      <c r="H81" s="131"/>
      <c r="I81" s="132"/>
      <c r="K81" s="9"/>
      <c r="L81" s="10"/>
      <c r="M81" s="11"/>
      <c r="N81" s="11"/>
      <c r="O81" s="11"/>
      <c r="P81" s="10"/>
    </row>
    <row r="82" spans="1:16" ht="27" customHeight="1" x14ac:dyDescent="0.2">
      <c r="B82" s="151"/>
      <c r="C82" s="148"/>
      <c r="D82" s="148"/>
      <c r="E82" s="130"/>
      <c r="F82" s="146"/>
      <c r="G82" s="131"/>
      <c r="H82" s="131"/>
      <c r="I82" s="132"/>
      <c r="K82" s="9"/>
      <c r="L82" s="11"/>
      <c r="M82" s="11"/>
      <c r="N82" s="11"/>
      <c r="O82" s="11"/>
      <c r="P82" s="10"/>
    </row>
    <row r="83" spans="1:16" ht="27" customHeight="1" x14ac:dyDescent="0.2">
      <c r="B83" s="151">
        <v>35</v>
      </c>
      <c r="C83" s="148"/>
      <c r="D83" s="148"/>
      <c r="E83" s="130"/>
      <c r="F83" s="145"/>
      <c r="G83" s="131"/>
      <c r="H83" s="131"/>
      <c r="I83" s="132"/>
      <c r="K83" s="9"/>
      <c r="L83" s="11"/>
      <c r="M83" s="11"/>
      <c r="N83" s="11"/>
      <c r="O83" s="11"/>
      <c r="P83" s="11"/>
    </row>
    <row r="84" spans="1:16" ht="27" customHeight="1" x14ac:dyDescent="0.2">
      <c r="B84" s="151"/>
      <c r="C84" s="148"/>
      <c r="D84" s="148"/>
      <c r="E84" s="130"/>
      <c r="F84" s="146"/>
      <c r="G84" s="131"/>
      <c r="H84" s="131"/>
      <c r="I84" s="132"/>
      <c r="K84" s="9"/>
      <c r="L84" s="10"/>
      <c r="M84" s="11"/>
      <c r="N84" s="11"/>
      <c r="O84" s="11"/>
      <c r="P84" s="11"/>
    </row>
    <row r="85" spans="1:16" ht="27" customHeight="1" x14ac:dyDescent="0.2">
      <c r="B85" s="151">
        <v>36</v>
      </c>
      <c r="C85" s="148"/>
      <c r="D85" s="148"/>
      <c r="E85" s="130"/>
      <c r="F85" s="145"/>
      <c r="G85" s="131"/>
      <c r="H85" s="131"/>
      <c r="I85" s="132"/>
      <c r="K85" s="9"/>
      <c r="L85" s="10"/>
      <c r="M85" s="11"/>
      <c r="N85" s="11"/>
      <c r="O85" s="11"/>
      <c r="P85" s="10"/>
    </row>
    <row r="86" spans="1:16" ht="27" customHeight="1" x14ac:dyDescent="0.2">
      <c r="B86" s="151"/>
      <c r="C86" s="148"/>
      <c r="D86" s="148"/>
      <c r="E86" s="130"/>
      <c r="F86" s="146"/>
      <c r="G86" s="131"/>
      <c r="H86" s="131"/>
      <c r="I86" s="132"/>
      <c r="K86" s="12"/>
      <c r="L86" s="10"/>
      <c r="M86" s="11"/>
      <c r="N86" s="11"/>
      <c r="O86" s="11"/>
      <c r="P86" s="11"/>
    </row>
    <row r="87" spans="1:16" ht="27" customHeight="1" x14ac:dyDescent="0.2">
      <c r="B87" s="151">
        <v>37</v>
      </c>
      <c r="C87" s="148"/>
      <c r="D87" s="148"/>
      <c r="E87" s="130"/>
      <c r="F87" s="145"/>
      <c r="G87" s="131"/>
      <c r="H87" s="131"/>
      <c r="I87" s="132"/>
      <c r="K87" s="9"/>
      <c r="L87" s="10"/>
      <c r="M87" s="11"/>
      <c r="N87" s="11"/>
      <c r="O87" s="11"/>
      <c r="P87" s="10"/>
    </row>
    <row r="88" spans="1:16" ht="27" customHeight="1" x14ac:dyDescent="0.2">
      <c r="B88" s="151"/>
      <c r="C88" s="148"/>
      <c r="D88" s="148"/>
      <c r="E88" s="130"/>
      <c r="F88" s="146"/>
      <c r="G88" s="131"/>
      <c r="H88" s="131"/>
      <c r="I88" s="132"/>
      <c r="K88" s="9"/>
      <c r="L88" s="11"/>
      <c r="M88" s="11"/>
      <c r="N88" s="11"/>
      <c r="O88" s="11"/>
      <c r="P88" s="11"/>
    </row>
    <row r="89" spans="1:16" ht="27" customHeight="1" x14ac:dyDescent="0.2">
      <c r="B89" s="151">
        <v>38</v>
      </c>
      <c r="C89" s="148"/>
      <c r="D89" s="148"/>
      <c r="E89" s="130"/>
      <c r="F89" s="145"/>
      <c r="G89" s="131"/>
      <c r="H89" s="131"/>
      <c r="I89" s="132"/>
      <c r="K89" s="9"/>
      <c r="L89" s="10"/>
      <c r="M89" s="11"/>
      <c r="N89" s="11"/>
      <c r="O89" s="11"/>
      <c r="P89" s="10"/>
    </row>
    <row r="90" spans="1:16" ht="27" customHeight="1" x14ac:dyDescent="0.2">
      <c r="B90" s="151"/>
      <c r="C90" s="148"/>
      <c r="D90" s="148"/>
      <c r="E90" s="130"/>
      <c r="F90" s="146"/>
      <c r="G90" s="131"/>
      <c r="H90" s="131"/>
      <c r="I90" s="132"/>
      <c r="K90" s="9"/>
      <c r="L90" s="10"/>
      <c r="M90" s="11"/>
      <c r="N90" s="11"/>
      <c r="O90" s="10"/>
      <c r="P90" s="10"/>
    </row>
    <row r="91" spans="1:16" ht="27" customHeight="1" x14ac:dyDescent="0.2">
      <c r="B91" s="151">
        <v>39</v>
      </c>
      <c r="C91" s="148"/>
      <c r="D91" s="148"/>
      <c r="E91" s="130"/>
      <c r="F91" s="145"/>
      <c r="G91" s="131"/>
      <c r="H91" s="131"/>
      <c r="I91" s="132"/>
      <c r="K91" s="9"/>
      <c r="L91" s="10"/>
      <c r="M91" s="11"/>
      <c r="N91" s="11"/>
      <c r="O91" s="11"/>
      <c r="P91" s="10"/>
    </row>
    <row r="92" spans="1:16" ht="27" customHeight="1" x14ac:dyDescent="0.2">
      <c r="B92" s="151"/>
      <c r="C92" s="148"/>
      <c r="D92" s="148"/>
      <c r="E92" s="130"/>
      <c r="F92" s="146"/>
      <c r="G92" s="131"/>
      <c r="H92" s="131"/>
      <c r="I92" s="132"/>
      <c r="K92" s="9"/>
      <c r="L92" s="10"/>
      <c r="M92" s="11"/>
      <c r="N92" s="11"/>
      <c r="O92" s="11"/>
      <c r="P92" s="10"/>
    </row>
    <row r="93" spans="1:16" ht="27" customHeight="1" x14ac:dyDescent="0.2">
      <c r="B93" s="151">
        <v>40</v>
      </c>
      <c r="C93" s="148"/>
      <c r="D93" s="148"/>
      <c r="E93" s="130"/>
      <c r="F93" s="148"/>
      <c r="G93" s="131"/>
      <c r="H93" s="131"/>
      <c r="I93" s="132"/>
      <c r="K93" s="9"/>
      <c r="L93" s="10"/>
      <c r="M93" s="11"/>
      <c r="N93" s="11"/>
      <c r="O93" s="11"/>
      <c r="P93" s="10"/>
    </row>
    <row r="94" spans="1:16" ht="27" customHeight="1" thickBot="1" x14ac:dyDescent="0.25">
      <c r="B94" s="171"/>
      <c r="C94" s="149"/>
      <c r="D94" s="149"/>
      <c r="E94" s="133"/>
      <c r="F94" s="149"/>
      <c r="G94" s="134"/>
      <c r="H94" s="134"/>
      <c r="I94" s="135"/>
      <c r="K94" s="9"/>
      <c r="L94" s="10"/>
      <c r="M94" s="10"/>
      <c r="N94" s="10"/>
      <c r="O94" s="11"/>
      <c r="P94" s="10"/>
    </row>
    <row r="95" spans="1:16" ht="27" customHeight="1" x14ac:dyDescent="0.2">
      <c r="A95" s="8">
        <f>COUNTA(E95,E97,E99,E101,E103,E105,E107,E109,E111,E113)</f>
        <v>0</v>
      </c>
      <c r="B95" s="165">
        <v>41</v>
      </c>
      <c r="C95" s="166"/>
      <c r="D95" s="166"/>
      <c r="E95" s="127"/>
      <c r="F95" s="147"/>
      <c r="G95" s="128"/>
      <c r="H95" s="128"/>
      <c r="I95" s="129"/>
      <c r="K95" s="9"/>
      <c r="L95" s="10"/>
      <c r="M95" s="10"/>
      <c r="N95" s="10"/>
      <c r="O95" s="11"/>
      <c r="P95" s="10"/>
    </row>
    <row r="96" spans="1:16" ht="27" customHeight="1" x14ac:dyDescent="0.2">
      <c r="A96" s="47">
        <f>COUNTA(G95:I95,G97:I97,G99:I99,G101:I101,G103:I103,G105:I105,G107:I107,G109:I109,G111:I111,G113:I113)</f>
        <v>0</v>
      </c>
      <c r="B96" s="151"/>
      <c r="C96" s="148"/>
      <c r="D96" s="148"/>
      <c r="E96" s="130"/>
      <c r="F96" s="146"/>
      <c r="G96" s="131"/>
      <c r="H96" s="131"/>
      <c r="I96" s="132"/>
      <c r="K96" s="9"/>
      <c r="L96" s="10"/>
      <c r="M96" s="11"/>
      <c r="N96" s="11"/>
      <c r="O96" s="11"/>
      <c r="P96" s="10"/>
    </row>
    <row r="97" spans="2:16" ht="27" customHeight="1" x14ac:dyDescent="0.2">
      <c r="B97" s="151">
        <v>42</v>
      </c>
      <c r="C97" s="148"/>
      <c r="D97" s="148"/>
      <c r="E97" s="130"/>
      <c r="F97" s="145"/>
      <c r="G97" s="131"/>
      <c r="H97" s="131"/>
      <c r="I97" s="132"/>
      <c r="K97" s="9"/>
      <c r="L97" s="10"/>
      <c r="M97" s="11"/>
      <c r="N97" s="11"/>
      <c r="O97" s="11"/>
      <c r="P97" s="11"/>
    </row>
    <row r="98" spans="2:16" ht="27" customHeight="1" x14ac:dyDescent="0.2">
      <c r="B98" s="151"/>
      <c r="C98" s="148"/>
      <c r="D98" s="148"/>
      <c r="E98" s="130"/>
      <c r="F98" s="146"/>
      <c r="G98" s="131"/>
      <c r="H98" s="131"/>
      <c r="I98" s="132"/>
      <c r="K98" s="9"/>
      <c r="L98" s="11"/>
      <c r="M98" s="11"/>
      <c r="N98" s="11"/>
      <c r="O98" s="10"/>
      <c r="P98" s="10"/>
    </row>
    <row r="99" spans="2:16" ht="27" customHeight="1" x14ac:dyDescent="0.2">
      <c r="B99" s="151">
        <v>43</v>
      </c>
      <c r="C99" s="148"/>
      <c r="D99" s="148"/>
      <c r="E99" s="130"/>
      <c r="F99" s="145"/>
      <c r="G99" s="131"/>
      <c r="H99" s="131"/>
      <c r="I99" s="132"/>
      <c r="K99" s="9"/>
      <c r="L99" s="10"/>
      <c r="M99" s="11"/>
      <c r="N99" s="11"/>
      <c r="O99" s="11"/>
      <c r="P99" s="10"/>
    </row>
    <row r="100" spans="2:16" ht="27" customHeight="1" x14ac:dyDescent="0.2">
      <c r="B100" s="151"/>
      <c r="C100" s="148"/>
      <c r="D100" s="148"/>
      <c r="E100" s="130"/>
      <c r="F100" s="146"/>
      <c r="G100" s="131"/>
      <c r="H100" s="131"/>
      <c r="I100" s="132"/>
      <c r="K100" s="9"/>
      <c r="L100" s="11"/>
      <c r="M100" s="11"/>
      <c r="N100" s="11"/>
      <c r="O100" s="11"/>
      <c r="P100" s="11"/>
    </row>
    <row r="101" spans="2:16" ht="27" customHeight="1" x14ac:dyDescent="0.2">
      <c r="B101" s="151">
        <v>44</v>
      </c>
      <c r="C101" s="148"/>
      <c r="D101" s="148"/>
      <c r="E101" s="130"/>
      <c r="F101" s="145"/>
      <c r="G101" s="131"/>
      <c r="H101" s="131"/>
      <c r="I101" s="132"/>
      <c r="K101" s="9"/>
      <c r="L101" s="10"/>
      <c r="M101" s="11"/>
      <c r="N101" s="11"/>
      <c r="O101" s="11"/>
      <c r="P101" s="10"/>
    </row>
    <row r="102" spans="2:16" ht="27" customHeight="1" x14ac:dyDescent="0.2">
      <c r="B102" s="151"/>
      <c r="C102" s="148"/>
      <c r="D102" s="148"/>
      <c r="E102" s="130"/>
      <c r="F102" s="146"/>
      <c r="G102" s="131"/>
      <c r="H102" s="131"/>
      <c r="I102" s="132"/>
      <c r="K102" s="9"/>
      <c r="L102" s="11"/>
      <c r="M102" s="11"/>
      <c r="N102" s="11"/>
      <c r="O102" s="11"/>
      <c r="P102" s="10"/>
    </row>
    <row r="103" spans="2:16" ht="27" customHeight="1" x14ac:dyDescent="0.2">
      <c r="B103" s="151">
        <v>45</v>
      </c>
      <c r="C103" s="148"/>
      <c r="D103" s="148"/>
      <c r="E103" s="130"/>
      <c r="F103" s="145"/>
      <c r="G103" s="131"/>
      <c r="H103" s="131"/>
      <c r="I103" s="132"/>
      <c r="K103" s="9"/>
      <c r="L103" s="11"/>
      <c r="M103" s="11"/>
      <c r="N103" s="11"/>
      <c r="O103" s="11"/>
      <c r="P103" s="11"/>
    </row>
    <row r="104" spans="2:16" ht="27" customHeight="1" x14ac:dyDescent="0.2">
      <c r="B104" s="151"/>
      <c r="C104" s="148"/>
      <c r="D104" s="148"/>
      <c r="E104" s="130"/>
      <c r="F104" s="146"/>
      <c r="G104" s="131"/>
      <c r="H104" s="131"/>
      <c r="I104" s="132"/>
      <c r="K104" s="9"/>
      <c r="L104" s="10"/>
      <c r="M104" s="11"/>
      <c r="N104" s="11"/>
      <c r="O104" s="11"/>
      <c r="P104" s="11"/>
    </row>
    <row r="105" spans="2:16" ht="27" customHeight="1" x14ac:dyDescent="0.2">
      <c r="B105" s="151">
        <v>46</v>
      </c>
      <c r="C105" s="148"/>
      <c r="D105" s="148"/>
      <c r="E105" s="130"/>
      <c r="F105" s="145"/>
      <c r="G105" s="131"/>
      <c r="H105" s="131"/>
      <c r="I105" s="132"/>
      <c r="K105" s="9"/>
      <c r="L105" s="10"/>
      <c r="M105" s="11"/>
      <c r="N105" s="11"/>
      <c r="O105" s="11"/>
      <c r="P105" s="10"/>
    </row>
    <row r="106" spans="2:16" ht="27" customHeight="1" x14ac:dyDescent="0.2">
      <c r="B106" s="151"/>
      <c r="C106" s="148"/>
      <c r="D106" s="148"/>
      <c r="E106" s="130"/>
      <c r="F106" s="146"/>
      <c r="G106" s="131"/>
      <c r="H106" s="131"/>
      <c r="I106" s="132"/>
      <c r="K106" s="12"/>
      <c r="L106" s="10"/>
      <c r="M106" s="11"/>
      <c r="N106" s="11"/>
      <c r="O106" s="11"/>
      <c r="P106" s="11"/>
    </row>
    <row r="107" spans="2:16" ht="27" customHeight="1" x14ac:dyDescent="0.2">
      <c r="B107" s="151">
        <v>47</v>
      </c>
      <c r="C107" s="148"/>
      <c r="D107" s="148"/>
      <c r="E107" s="130"/>
      <c r="F107" s="145"/>
      <c r="G107" s="131"/>
      <c r="H107" s="131"/>
      <c r="I107" s="132"/>
      <c r="K107" s="9"/>
      <c r="L107" s="10"/>
      <c r="M107" s="11"/>
      <c r="N107" s="11"/>
      <c r="O107" s="11"/>
      <c r="P107" s="10"/>
    </row>
    <row r="108" spans="2:16" ht="27" customHeight="1" x14ac:dyDescent="0.2">
      <c r="B108" s="151"/>
      <c r="C108" s="148"/>
      <c r="D108" s="148"/>
      <c r="E108" s="130"/>
      <c r="F108" s="146"/>
      <c r="G108" s="131"/>
      <c r="H108" s="131"/>
      <c r="I108" s="132"/>
      <c r="K108" s="9"/>
      <c r="L108" s="11"/>
      <c r="M108" s="11"/>
      <c r="N108" s="11"/>
      <c r="O108" s="11"/>
      <c r="P108" s="11"/>
    </row>
    <row r="109" spans="2:16" ht="27" customHeight="1" x14ac:dyDescent="0.2">
      <c r="B109" s="151">
        <v>48</v>
      </c>
      <c r="C109" s="148"/>
      <c r="D109" s="148"/>
      <c r="E109" s="130"/>
      <c r="F109" s="145"/>
      <c r="G109" s="131"/>
      <c r="H109" s="131"/>
      <c r="I109" s="132"/>
      <c r="K109" s="9"/>
      <c r="L109" s="10"/>
      <c r="M109" s="11"/>
      <c r="N109" s="11"/>
      <c r="O109" s="11"/>
      <c r="P109" s="10"/>
    </row>
    <row r="110" spans="2:16" ht="27" customHeight="1" x14ac:dyDescent="0.2">
      <c r="B110" s="151"/>
      <c r="C110" s="148"/>
      <c r="D110" s="148"/>
      <c r="E110" s="130"/>
      <c r="F110" s="146"/>
      <c r="G110" s="131"/>
      <c r="H110" s="131"/>
      <c r="I110" s="132"/>
      <c r="K110" s="9"/>
      <c r="L110" s="10"/>
      <c r="M110" s="11"/>
      <c r="N110" s="11"/>
      <c r="O110" s="10"/>
      <c r="P110" s="10"/>
    </row>
    <row r="111" spans="2:16" ht="27" customHeight="1" x14ac:dyDescent="0.2">
      <c r="B111" s="151">
        <v>49</v>
      </c>
      <c r="C111" s="148"/>
      <c r="D111" s="148"/>
      <c r="E111" s="130"/>
      <c r="F111" s="145"/>
      <c r="G111" s="131"/>
      <c r="H111" s="131"/>
      <c r="I111" s="132"/>
      <c r="K111" s="9"/>
      <c r="L111" s="10"/>
      <c r="M111" s="11"/>
      <c r="N111" s="11"/>
      <c r="O111" s="11"/>
      <c r="P111" s="10"/>
    </row>
    <row r="112" spans="2:16" ht="27" customHeight="1" x14ac:dyDescent="0.2">
      <c r="B112" s="151"/>
      <c r="C112" s="148"/>
      <c r="D112" s="148"/>
      <c r="E112" s="130"/>
      <c r="F112" s="146"/>
      <c r="G112" s="131"/>
      <c r="H112" s="131"/>
      <c r="I112" s="132"/>
      <c r="K112" s="9"/>
      <c r="L112" s="10"/>
      <c r="M112" s="11"/>
      <c r="N112" s="11"/>
      <c r="O112" s="11"/>
      <c r="P112" s="10"/>
    </row>
    <row r="113" spans="2:16" ht="27" customHeight="1" x14ac:dyDescent="0.2">
      <c r="B113" s="151">
        <v>50</v>
      </c>
      <c r="C113" s="148"/>
      <c r="D113" s="148"/>
      <c r="E113" s="130"/>
      <c r="F113" s="148"/>
      <c r="G113" s="131"/>
      <c r="H113" s="131"/>
      <c r="I113" s="132"/>
      <c r="K113" s="9"/>
      <c r="L113" s="10"/>
      <c r="M113" s="11"/>
      <c r="N113" s="11"/>
      <c r="O113" s="11"/>
      <c r="P113" s="10"/>
    </row>
    <row r="114" spans="2:16" ht="27" customHeight="1" thickBot="1" x14ac:dyDescent="0.25">
      <c r="B114" s="171"/>
      <c r="C114" s="149"/>
      <c r="D114" s="149"/>
      <c r="E114" s="133"/>
      <c r="F114" s="149"/>
      <c r="G114" s="134"/>
      <c r="H114" s="134"/>
      <c r="I114" s="135"/>
      <c r="K114" s="9"/>
      <c r="L114" s="10"/>
      <c r="M114" s="10"/>
      <c r="N114" s="10"/>
      <c r="O114" s="11"/>
      <c r="P114" s="10"/>
    </row>
    <row r="115" spans="2:16" ht="20.25" customHeight="1" x14ac:dyDescent="0.2">
      <c r="K115" s="9"/>
      <c r="L115" s="10"/>
      <c r="M115" s="10"/>
      <c r="N115" s="10"/>
      <c r="O115" s="11"/>
    </row>
    <row r="116" spans="2:16" ht="20.25" customHeight="1" x14ac:dyDescent="0.2"/>
    <row r="117" spans="2:16" ht="20.25" customHeight="1" x14ac:dyDescent="0.2"/>
  </sheetData>
  <sheetProtection password="CC6F" sheet="1" objects="1" scenarios="1"/>
  <mergeCells count="227">
    <mergeCell ref="K3:N11"/>
    <mergeCell ref="B89:B90"/>
    <mergeCell ref="C89:C90"/>
    <mergeCell ref="D89:D90"/>
    <mergeCell ref="B99:B100"/>
    <mergeCell ref="C99:C100"/>
    <mergeCell ref="D99:D100"/>
    <mergeCell ref="B95:B96"/>
    <mergeCell ref="C95:C96"/>
    <mergeCell ref="D95:D96"/>
    <mergeCell ref="B97:B98"/>
    <mergeCell ref="C97:C98"/>
    <mergeCell ref="D97:D98"/>
    <mergeCell ref="B91:B92"/>
    <mergeCell ref="C91:C92"/>
    <mergeCell ref="D91:D92"/>
    <mergeCell ref="B79:B80"/>
    <mergeCell ref="C79:C80"/>
    <mergeCell ref="D79:D80"/>
    <mergeCell ref="B81:B82"/>
    <mergeCell ref="C81:C82"/>
    <mergeCell ref="D81:D82"/>
    <mergeCell ref="B83:B84"/>
    <mergeCell ref="C83:C84"/>
    <mergeCell ref="B107:B108"/>
    <mergeCell ref="C107:C108"/>
    <mergeCell ref="D107:D108"/>
    <mergeCell ref="B101:B102"/>
    <mergeCell ref="C101:C102"/>
    <mergeCell ref="D101:D102"/>
    <mergeCell ref="B103:B104"/>
    <mergeCell ref="C103:C104"/>
    <mergeCell ref="D103:D104"/>
    <mergeCell ref="B105:B106"/>
    <mergeCell ref="C105:C106"/>
    <mergeCell ref="D105:D106"/>
    <mergeCell ref="B113:B114"/>
    <mergeCell ref="C113:C114"/>
    <mergeCell ref="D113:D114"/>
    <mergeCell ref="B109:B110"/>
    <mergeCell ref="C109:C110"/>
    <mergeCell ref="D109:D110"/>
    <mergeCell ref="B111:B112"/>
    <mergeCell ref="C111:C112"/>
    <mergeCell ref="D111:D112"/>
    <mergeCell ref="D83:D84"/>
    <mergeCell ref="B85:B86"/>
    <mergeCell ref="C85:C86"/>
    <mergeCell ref="D85:D86"/>
    <mergeCell ref="B93:B94"/>
    <mergeCell ref="C93:C94"/>
    <mergeCell ref="D93:D94"/>
    <mergeCell ref="B87:B88"/>
    <mergeCell ref="C87:C88"/>
    <mergeCell ref="D87:D88"/>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C39:C40"/>
    <mergeCell ref="B63:B64"/>
    <mergeCell ref="C63:C64"/>
    <mergeCell ref="D63:D64"/>
    <mergeCell ref="B55:B56"/>
    <mergeCell ref="C55:C56"/>
    <mergeCell ref="D55:D56"/>
    <mergeCell ref="B57:B58"/>
    <mergeCell ref="B65:B66"/>
    <mergeCell ref="C65:C66"/>
    <mergeCell ref="D65:D66"/>
    <mergeCell ref="B59:B60"/>
    <mergeCell ref="C59:C60"/>
    <mergeCell ref="D59:D60"/>
    <mergeCell ref="B61:B62"/>
    <mergeCell ref="C61:C62"/>
    <mergeCell ref="D61:D62"/>
    <mergeCell ref="D49:D50"/>
    <mergeCell ref="C43:C44"/>
    <mergeCell ref="D43:D44"/>
    <mergeCell ref="C57:C58"/>
    <mergeCell ref="D57:D58"/>
    <mergeCell ref="B45:B46"/>
    <mergeCell ref="C45:C46"/>
    <mergeCell ref="D45:D46"/>
    <mergeCell ref="B47:B48"/>
    <mergeCell ref="C47:C48"/>
    <mergeCell ref="D47:D48"/>
    <mergeCell ref="B49:B50"/>
    <mergeCell ref="C49:C50"/>
    <mergeCell ref="B53:B54"/>
    <mergeCell ref="C53:C54"/>
    <mergeCell ref="D53:D54"/>
    <mergeCell ref="B51:B52"/>
    <mergeCell ref="C51:C52"/>
    <mergeCell ref="D51:D52"/>
    <mergeCell ref="D39:D40"/>
    <mergeCell ref="B41:B42"/>
    <mergeCell ref="C41:C42"/>
    <mergeCell ref="D41:D42"/>
    <mergeCell ref="B43:B44"/>
    <mergeCell ref="B27:B28"/>
    <mergeCell ref="C27:C28"/>
    <mergeCell ref="D27:D28"/>
    <mergeCell ref="C31:C32"/>
    <mergeCell ref="D31:D32"/>
    <mergeCell ref="B29:B30"/>
    <mergeCell ref="C29:C30"/>
    <mergeCell ref="D29:D30"/>
    <mergeCell ref="B35:B36"/>
    <mergeCell ref="C35:C36"/>
    <mergeCell ref="D35:D36"/>
    <mergeCell ref="B31:B32"/>
    <mergeCell ref="B33:B34"/>
    <mergeCell ref="C33:C34"/>
    <mergeCell ref="D33:D34"/>
    <mergeCell ref="B37:B38"/>
    <mergeCell ref="C37:C38"/>
    <mergeCell ref="D37:D38"/>
    <mergeCell ref="B39:B40"/>
    <mergeCell ref="B25:B26"/>
    <mergeCell ref="B21:B22"/>
    <mergeCell ref="C21:C22"/>
    <mergeCell ref="D21:D22"/>
    <mergeCell ref="B23:B24"/>
    <mergeCell ref="C23:C24"/>
    <mergeCell ref="D23:D24"/>
    <mergeCell ref="C25:C26"/>
    <mergeCell ref="D25:D26"/>
    <mergeCell ref="G1:I1"/>
    <mergeCell ref="B17:B18"/>
    <mergeCell ref="C17:C18"/>
    <mergeCell ref="D17:D18"/>
    <mergeCell ref="B8:C8"/>
    <mergeCell ref="B1:F1"/>
    <mergeCell ref="D3:E3"/>
    <mergeCell ref="F3:G3"/>
    <mergeCell ref="H3:I3"/>
    <mergeCell ref="B5:B6"/>
    <mergeCell ref="B3:C3"/>
    <mergeCell ref="G5:I5"/>
    <mergeCell ref="F4:G4"/>
    <mergeCell ref="B4:C4"/>
    <mergeCell ref="D4:E4"/>
    <mergeCell ref="D15:D16"/>
    <mergeCell ref="H4:I4"/>
    <mergeCell ref="B19:B20"/>
    <mergeCell ref="C19:C20"/>
    <mergeCell ref="D19:D20"/>
    <mergeCell ref="G11:I11"/>
    <mergeCell ref="G12:I12"/>
    <mergeCell ref="D6:I6"/>
    <mergeCell ref="D5:E5"/>
    <mergeCell ref="F15:F16"/>
    <mergeCell ref="F11:F12"/>
    <mergeCell ref="F13:F14"/>
    <mergeCell ref="B15:B16"/>
    <mergeCell ref="C15:C16"/>
    <mergeCell ref="B13:B14"/>
    <mergeCell ref="C13:C14"/>
    <mergeCell ref="D13:D14"/>
    <mergeCell ref="B11:B12"/>
    <mergeCell ref="C11:C12"/>
    <mergeCell ref="D11:D12"/>
    <mergeCell ref="F17:F18"/>
    <mergeCell ref="F19:F20"/>
    <mergeCell ref="G7:I7"/>
    <mergeCell ref="F21:F22"/>
    <mergeCell ref="F23:F24"/>
    <mergeCell ref="F25:F26"/>
    <mergeCell ref="F27:F28"/>
    <mergeCell ref="F29:F30"/>
    <mergeCell ref="F31:F32"/>
    <mergeCell ref="F33:F34"/>
    <mergeCell ref="F69:F70"/>
    <mergeCell ref="F57:F58"/>
    <mergeCell ref="F59:F60"/>
    <mergeCell ref="F37:F38"/>
    <mergeCell ref="F39:F40"/>
    <mergeCell ref="F41:F42"/>
    <mergeCell ref="F47:F48"/>
    <mergeCell ref="F49:F50"/>
    <mergeCell ref="F65:F66"/>
    <mergeCell ref="F67:F68"/>
    <mergeCell ref="F61:F62"/>
    <mergeCell ref="F63:F64"/>
    <mergeCell ref="F43:F44"/>
    <mergeCell ref="F45:F46"/>
    <mergeCell ref="F53:F54"/>
    <mergeCell ref="F55:F56"/>
    <mergeCell ref="F51:F52"/>
    <mergeCell ref="F71:F72"/>
    <mergeCell ref="F35:F36"/>
    <mergeCell ref="F113:F114"/>
    <mergeCell ref="F101:F102"/>
    <mergeCell ref="F103:F104"/>
    <mergeCell ref="F105:F106"/>
    <mergeCell ref="F107:F108"/>
    <mergeCell ref="F109:F110"/>
    <mergeCell ref="F111:F112"/>
    <mergeCell ref="F73:F74"/>
    <mergeCell ref="F75:F76"/>
    <mergeCell ref="F93:F94"/>
    <mergeCell ref="F95:F96"/>
    <mergeCell ref="F91:F92"/>
    <mergeCell ref="F99:F100"/>
    <mergeCell ref="F77:F78"/>
    <mergeCell ref="F79:F80"/>
    <mergeCell ref="F81:F82"/>
    <mergeCell ref="F83:F84"/>
    <mergeCell ref="F85:F86"/>
    <mergeCell ref="F87:F88"/>
    <mergeCell ref="F97:F98"/>
    <mergeCell ref="F89:F90"/>
  </mergeCells>
  <phoneticPr fontId="2"/>
  <conditionalFormatting sqref="C15:C114">
    <cfRule type="containsText" dxfId="10" priority="3" stopIfTrue="1" operator="containsText" text="女">
      <formula>NOT(ISERROR(SEARCH("女",C15)))</formula>
    </cfRule>
    <cfRule type="containsText" dxfId="9" priority="4" stopIfTrue="1" operator="containsText" text="男">
      <formula>NOT(ISERROR(SEARCH("男",C15)))</formula>
    </cfRule>
  </conditionalFormatting>
  <conditionalFormatting sqref="G12:I12">
    <cfRule type="containsText" dxfId="8" priority="6" operator="containsText" text="未入力">
      <formula>NOT(ISERROR(SEARCH("未入力",G12)))</formula>
    </cfRule>
    <cfRule type="containsText" dxfId="7" priority="7" operator="containsText" text="未入力">
      <formula>NOT(ISERROR(SEARCH("未入力",G12)))</formula>
    </cfRule>
    <cfRule type="containsText" dxfId="6" priority="8" operator="containsText" text="未">
      <formula>NOT(ISERROR(SEARCH("未",G12)))</formula>
    </cfRule>
    <cfRule type="containsText" dxfId="5" priority="9" operator="containsText" text="未">
      <formula>NOT(ISERROR(SEARCH("未",G12)))</formula>
    </cfRule>
    <cfRule type="containsText" dxfId="4" priority="10" operator="containsText" text="未">
      <formula>NOT(ISERROR(SEARCH("未",G12)))</formula>
    </cfRule>
    <cfRule type="containsText" dxfId="3" priority="11" operator="containsText" text="未">
      <formula>NOT(ISERROR(SEARCH("未",G12)))</formula>
    </cfRule>
    <cfRule type="containsText" dxfId="2" priority="12" operator="containsText" text="未">
      <formula>NOT(ISERROR(SEARCH("未",G12)))</formula>
    </cfRule>
  </conditionalFormatting>
  <dataValidations count="10">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8 E80 E82 E84 E86 E88 E90 E92 E76 E94 E38 E40 E42 E44 E46 E48 E50 E52 E36 E54 E58 E18 E20 E22 E24 E26 E28 E30 E32 E16 H4:I4 E60 E62 E64 E66 E68 E70 E72 E56 E74 E34 E98 E100 E102 E104 E106 E108 E110 E112 E96 E114" xr:uid="{00000000-0002-0000-0100-000001000000}"/>
    <dataValidation type="whole" allowBlank="1" showInputMessage="1" showErrorMessage="1" sqref="G92 G78 G80 G82 G84 G86 G88 G90 G76 G94 G52 G38 G40 G42 G44 G46 G48 G50 G36 G54 G14 G32 G72 G18 G20 G22 G24 G26 G28 G30 G16 G58 G60 G62 G64 G66 G68 G70 G56 G74 G34 G112 G98 G100 G102 G104 G106 G108 G110 G96 G114" xr:uid="{00000000-0002-0000-0100-000002000000}">
      <formula1>100</formula1>
      <formula2>999999</formula2>
    </dataValidation>
    <dataValidation type="list" allowBlank="1" showInputMessage="1" showErrorMessage="1" sqref="G83:I83 G91:I91 G87:I87 G81:I81 G79:I79 G89:I89 G77:I77 G75:I75 G85:I85 G93:I93 G43:I43 G51:I51 G47:I47 G41:I41 G39:I39 G49:I49 G37:I37 G35:I35 G45:I45 G53:I53 G23:I23 G31:I31 G27:I27 G21:I21 G19:I19 G29:I29 G17:I17 G113:I113 G25:I25 G13 G63:I63 G71:I71 G67:I67 G61:I61 G59:I59 G69:I69 G57:I57 G55:I55 G65:I65 G33:I33 G73:I73 G103:I103 G111:I111 G107:I107 G101:I101 G99:I99 G109:I109 G97:I97 G95:I95 G105:I105 G15:I15" xr:uid="{00000000-0002-0000-0100-000003000000}">
      <formula1>INDIRECT($C13)</formula1>
    </dataValidation>
    <dataValidation type="list" allowBlank="1" showInputMessage="1" showErrorMessage="1" sqref="C13:C14" xr:uid="{00000000-0002-0000-0100-000004000000}">
      <formula1>$L$12:$M$12</formula1>
    </dataValidation>
    <dataValidation type="whole" allowBlank="1" showInputMessage="1" showErrorMessage="1" sqref="D13:D14" xr:uid="{00000000-0002-0000-0100-000005000000}">
      <formula1>1</formula1>
      <formula2>9999</formula2>
    </dataValidation>
    <dataValidation type="whole" allowBlank="1" showInputMessage="1" showErrorMessage="1" sqref="F13" xr:uid="{00000000-0002-0000-0100-000006000000}">
      <formula1>1</formula1>
      <formula2>99</formula2>
    </dataValidation>
    <dataValidation type="list" allowBlank="1" showInputMessage="1" showErrorMessage="1" sqref="C15:C114" xr:uid="{00000000-0002-0000-0100-000007000000}">
      <formula1>$U$12:$U$17</formula1>
    </dataValidation>
    <dataValidation type="list" allowBlank="1" showInputMessage="1" showErrorMessage="1" sqref="F15:F114" xr:uid="{00000000-0002-0000-0100-000008000000}">
      <formula1>$Q$12:$Q$19</formula1>
    </dataValidation>
    <dataValidation type="list" allowBlank="1" showInputMessage="1" showErrorMessage="1" sqref="B4:C4" xr:uid="{00000000-0002-0000-0100-000009000000}">
      <formula1>$R$12:$R$17</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X70"/>
  <sheetViews>
    <sheetView zoomScaleNormal="100" zoomScaleSheetLayoutView="80" workbookViewId="0">
      <selection activeCell="U14" sqref="U14"/>
    </sheetView>
  </sheetViews>
  <sheetFormatPr defaultRowHeight="13.2" x14ac:dyDescent="0.2"/>
  <cols>
    <col min="1" max="1" width="2.109375" customWidth="1"/>
    <col min="2" max="2" width="12.21875" customWidth="1"/>
    <col min="3" max="3" width="16.6640625" customWidth="1"/>
    <col min="4" max="4" width="7" style="1" customWidth="1"/>
    <col min="5" max="5" width="16.88671875" customWidth="1"/>
    <col min="6" max="6" width="7" style="1" customWidth="1"/>
    <col min="7" max="7" width="16.88671875" customWidth="1"/>
    <col min="8" max="8" width="7" style="1" customWidth="1"/>
    <col min="9" max="9" width="16.88671875" customWidth="1"/>
    <col min="10" max="10" width="1.77734375" customWidth="1"/>
    <col min="11" max="11" width="0.21875" customWidth="1"/>
    <col min="12" max="12" width="18.44140625" hidden="1" customWidth="1"/>
    <col min="13" max="13" width="18.109375" hidden="1" customWidth="1"/>
    <col min="14" max="14" width="17.109375" hidden="1" customWidth="1"/>
    <col min="15" max="15" width="17.5546875" hidden="1" customWidth="1"/>
    <col min="16" max="16" width="18.21875" hidden="1" customWidth="1"/>
    <col min="17" max="17" width="19" hidden="1" customWidth="1"/>
    <col min="18" max="18" width="16.109375" hidden="1" customWidth="1"/>
  </cols>
  <sheetData>
    <row r="1" spans="2:24" ht="25.5" customHeight="1" thickBot="1" x14ac:dyDescent="0.25">
      <c r="B1" s="178" t="s">
        <v>239</v>
      </c>
      <c r="C1" s="178"/>
      <c r="D1" s="178"/>
      <c r="E1" s="178"/>
      <c r="F1" s="178"/>
      <c r="G1" s="1" t="s">
        <v>9</v>
      </c>
      <c r="H1" s="206" t="s">
        <v>207</v>
      </c>
      <c r="I1" s="206"/>
    </row>
    <row r="2" spans="2:24" ht="8.25" customHeight="1" thickTop="1" thickBot="1" x14ac:dyDescent="0.25">
      <c r="B2" s="1"/>
      <c r="C2" s="1"/>
      <c r="G2" s="1"/>
      <c r="I2" s="1"/>
    </row>
    <row r="3" spans="2:24" ht="25.5" customHeight="1" x14ac:dyDescent="0.2">
      <c r="C3" s="5" t="s">
        <v>183</v>
      </c>
      <c r="L3" s="24"/>
      <c r="M3" s="24"/>
      <c r="N3" s="24"/>
      <c r="O3" s="24"/>
      <c r="P3" s="24"/>
      <c r="Q3" s="24"/>
      <c r="R3" s="24"/>
      <c r="S3" s="197" t="s">
        <v>240</v>
      </c>
      <c r="T3" s="198"/>
      <c r="U3" s="198"/>
      <c r="V3" s="198"/>
      <c r="W3" s="198"/>
      <c r="X3" s="199"/>
    </row>
    <row r="4" spans="2:24" ht="6" customHeight="1" thickBot="1" x14ac:dyDescent="0.25">
      <c r="L4" s="24"/>
      <c r="M4" s="24"/>
      <c r="N4" s="24"/>
      <c r="O4" s="24"/>
      <c r="P4" s="24"/>
      <c r="Q4" s="24"/>
      <c r="R4" s="24"/>
      <c r="S4" s="200"/>
      <c r="T4" s="201"/>
      <c r="U4" s="201"/>
      <c r="V4" s="201"/>
      <c r="W4" s="201"/>
      <c r="X4" s="202"/>
    </row>
    <row r="5" spans="2:24" ht="27" customHeight="1" x14ac:dyDescent="0.2">
      <c r="C5" s="4" t="s">
        <v>11</v>
      </c>
      <c r="D5"/>
      <c r="E5" s="4" t="s">
        <v>15</v>
      </c>
      <c r="G5" s="4" t="s">
        <v>16</v>
      </c>
      <c r="I5" s="4" t="s">
        <v>12</v>
      </c>
      <c r="L5" s="24"/>
      <c r="M5" s="24"/>
      <c r="N5" s="24"/>
      <c r="O5" s="24"/>
      <c r="P5" s="24"/>
      <c r="Q5" s="24"/>
      <c r="R5" s="24"/>
      <c r="S5" s="200"/>
      <c r="T5" s="201"/>
      <c r="U5" s="201"/>
      <c r="V5" s="201"/>
      <c r="W5" s="201"/>
      <c r="X5" s="202"/>
    </row>
    <row r="6" spans="2:24" ht="27" customHeight="1" thickBot="1" x14ac:dyDescent="0.25">
      <c r="C6" s="123">
        <f>COUNTA(E10,E15,E20,E25,E30,E35,E40,E45,E50,E55,E60,E65)</f>
        <v>0</v>
      </c>
      <c r="D6"/>
      <c r="E6" s="124">
        <f>SUM(K10+K15+K20+K25+K30+K35+K40+K45+K50)</f>
        <v>0</v>
      </c>
      <c r="G6" s="125">
        <v>1500</v>
      </c>
      <c r="I6" s="125">
        <f>C6*G6</f>
        <v>0</v>
      </c>
      <c r="L6" s="24"/>
      <c r="M6" s="24"/>
      <c r="N6" s="24"/>
      <c r="O6" s="24"/>
      <c r="P6" s="24"/>
      <c r="Q6" s="24"/>
      <c r="R6" s="24"/>
      <c r="S6" s="200"/>
      <c r="T6" s="201"/>
      <c r="U6" s="201"/>
      <c r="V6" s="201"/>
      <c r="W6" s="201"/>
      <c r="X6" s="202"/>
    </row>
    <row r="7" spans="2:24" ht="6" customHeight="1" thickBot="1" x14ac:dyDescent="0.25">
      <c r="L7" s="21"/>
      <c r="M7" s="21"/>
      <c r="N7" s="21"/>
      <c r="O7" s="21"/>
      <c r="P7" s="21"/>
      <c r="Q7" s="21"/>
      <c r="R7" s="21"/>
      <c r="S7" s="200"/>
      <c r="T7" s="201"/>
      <c r="U7" s="201"/>
      <c r="V7" s="201"/>
      <c r="W7" s="201"/>
      <c r="X7" s="202"/>
    </row>
    <row r="8" spans="2:24" ht="36" customHeight="1" thickBot="1" x14ac:dyDescent="0.25">
      <c r="D8" s="14" t="s">
        <v>17</v>
      </c>
      <c r="E8" s="15" t="s">
        <v>10</v>
      </c>
      <c r="F8" s="16" t="s">
        <v>17</v>
      </c>
      <c r="G8" s="15" t="s">
        <v>10</v>
      </c>
      <c r="H8" s="16" t="s">
        <v>17</v>
      </c>
      <c r="I8" s="17" t="s">
        <v>10</v>
      </c>
      <c r="L8" s="21"/>
      <c r="M8" s="21"/>
      <c r="N8" s="21"/>
      <c r="O8" s="21"/>
      <c r="P8" s="21"/>
      <c r="Q8" s="21"/>
      <c r="R8" s="21"/>
      <c r="S8" s="203"/>
      <c r="T8" s="204"/>
      <c r="U8" s="204"/>
      <c r="V8" s="204"/>
      <c r="W8" s="204"/>
      <c r="X8" s="205"/>
    </row>
    <row r="9" spans="2:24" ht="6" customHeight="1" thickBot="1" x14ac:dyDescent="0.25">
      <c r="B9" s="18"/>
      <c r="C9" s="18"/>
      <c r="D9" s="19"/>
      <c r="F9" s="19"/>
      <c r="H9" s="19"/>
    </row>
    <row r="10" spans="2:24" ht="27" customHeight="1" x14ac:dyDescent="0.2">
      <c r="B10" s="31" t="s">
        <v>19</v>
      </c>
      <c r="C10" s="102" t="s">
        <v>20</v>
      </c>
      <c r="D10" s="88"/>
      <c r="E10" s="89"/>
      <c r="F10" s="90"/>
      <c r="G10" s="89"/>
      <c r="H10" s="90"/>
      <c r="I10" s="91"/>
      <c r="K10">
        <f>COUNTA(E10,G10,I10,E12,G12,I12)</f>
        <v>0</v>
      </c>
      <c r="L10" s="1" t="s">
        <v>204</v>
      </c>
      <c r="M10" s="1" t="s">
        <v>205</v>
      </c>
      <c r="N10" s="1"/>
      <c r="O10" s="1"/>
      <c r="P10" s="1"/>
      <c r="Q10" s="1"/>
    </row>
    <row r="11" spans="2:24" ht="27" customHeight="1" thickBot="1" x14ac:dyDescent="0.25">
      <c r="B11" s="82"/>
      <c r="C11" s="83"/>
      <c r="D11" s="84"/>
      <c r="E11" s="85"/>
      <c r="F11" s="86"/>
      <c r="G11" s="85"/>
      <c r="H11" s="86"/>
      <c r="I11" s="87"/>
      <c r="L11" s="1" t="s">
        <v>238</v>
      </c>
      <c r="M11" s="126"/>
      <c r="N11" s="1"/>
      <c r="O11" s="1"/>
      <c r="P11" s="1"/>
      <c r="Q11" s="1"/>
    </row>
    <row r="12" spans="2:24" ht="27" customHeight="1" x14ac:dyDescent="0.2">
      <c r="B12" s="30" t="s">
        <v>224</v>
      </c>
      <c r="C12" s="31" t="s">
        <v>18</v>
      </c>
      <c r="D12" s="92"/>
      <c r="E12" s="93"/>
      <c r="F12" s="94"/>
      <c r="G12" s="93"/>
      <c r="H12" s="94"/>
      <c r="I12" s="95"/>
      <c r="L12" s="1">
        <v>1</v>
      </c>
      <c r="M12" s="1">
        <v>2</v>
      </c>
      <c r="N12" s="1">
        <v>3</v>
      </c>
      <c r="O12" s="1">
        <v>4</v>
      </c>
      <c r="P12" s="1">
        <v>5</v>
      </c>
      <c r="Q12" s="1">
        <v>6</v>
      </c>
    </row>
    <row r="13" spans="2:24" ht="27" customHeight="1" thickBot="1" x14ac:dyDescent="0.25">
      <c r="B13" s="81"/>
      <c r="C13" s="101"/>
      <c r="D13" s="96"/>
      <c r="E13" s="97"/>
      <c r="F13" s="98"/>
      <c r="G13" s="97"/>
      <c r="H13" s="99"/>
      <c r="I13" s="100"/>
      <c r="L13" s="10" t="s">
        <v>30</v>
      </c>
      <c r="M13" s="10" t="s">
        <v>31</v>
      </c>
      <c r="N13" s="10" t="s">
        <v>215</v>
      </c>
      <c r="O13" s="10" t="s">
        <v>32</v>
      </c>
      <c r="P13" s="10" t="s">
        <v>33</v>
      </c>
      <c r="Q13" s="10" t="s">
        <v>34</v>
      </c>
      <c r="R13" s="10" t="s">
        <v>35</v>
      </c>
    </row>
    <row r="14" spans="2:24" ht="6" customHeight="1" thickBot="1" x14ac:dyDescent="0.25"/>
    <row r="15" spans="2:24" ht="27" customHeight="1" x14ac:dyDescent="0.2">
      <c r="B15" s="31" t="s">
        <v>19</v>
      </c>
      <c r="C15" s="102" t="s">
        <v>20</v>
      </c>
      <c r="D15" s="88"/>
      <c r="E15" s="89"/>
      <c r="F15" s="90"/>
      <c r="G15" s="89"/>
      <c r="H15" s="90"/>
      <c r="I15" s="91"/>
      <c r="K15">
        <f>COUNTA(E15,G15,I15,E17,G17,I17)</f>
        <v>0</v>
      </c>
    </row>
    <row r="16" spans="2:24" ht="27" customHeight="1" thickBot="1" x14ac:dyDescent="0.25">
      <c r="B16" s="82"/>
      <c r="C16" s="83"/>
      <c r="D16" s="84"/>
      <c r="E16" s="85"/>
      <c r="F16" s="86"/>
      <c r="G16" s="85"/>
      <c r="H16" s="86"/>
      <c r="I16" s="87"/>
    </row>
    <row r="17" spans="2:21" ht="27" customHeight="1" x14ac:dyDescent="0.2">
      <c r="B17" s="30" t="s">
        <v>224</v>
      </c>
      <c r="C17" s="31" t="s">
        <v>18</v>
      </c>
      <c r="D17" s="92"/>
      <c r="E17" s="93"/>
      <c r="F17" s="94"/>
      <c r="G17" s="93"/>
      <c r="H17" s="94"/>
      <c r="I17" s="95"/>
    </row>
    <row r="18" spans="2:21" ht="27" customHeight="1" thickBot="1" x14ac:dyDescent="0.25">
      <c r="B18" s="81"/>
      <c r="C18" s="101"/>
      <c r="D18" s="96"/>
      <c r="E18" s="97"/>
      <c r="F18" s="98"/>
      <c r="G18" s="97"/>
      <c r="H18" s="99"/>
      <c r="I18" s="100"/>
      <c r="U18" s="9"/>
    </row>
    <row r="19" spans="2:21" ht="6" customHeight="1" thickBot="1" x14ac:dyDescent="0.25"/>
    <row r="20" spans="2:21" ht="27" customHeight="1" x14ac:dyDescent="0.2">
      <c r="B20" s="31" t="s">
        <v>19</v>
      </c>
      <c r="C20" s="102" t="s">
        <v>20</v>
      </c>
      <c r="D20" s="88"/>
      <c r="E20" s="89"/>
      <c r="F20" s="90"/>
      <c r="G20" s="89"/>
      <c r="H20" s="90"/>
      <c r="I20" s="91"/>
      <c r="K20">
        <f>COUNTA(E20,G20,I20,E22,G22,I22)</f>
        <v>0</v>
      </c>
    </row>
    <row r="21" spans="2:21" ht="27" customHeight="1" thickBot="1" x14ac:dyDescent="0.25">
      <c r="B21" s="82"/>
      <c r="C21" s="83"/>
      <c r="D21" s="84"/>
      <c r="E21" s="85"/>
      <c r="F21" s="86"/>
      <c r="G21" s="85"/>
      <c r="H21" s="86"/>
      <c r="I21" s="87"/>
    </row>
    <row r="22" spans="2:21" ht="27" customHeight="1" x14ac:dyDescent="0.2">
      <c r="B22" s="30" t="s">
        <v>224</v>
      </c>
      <c r="C22" s="31" t="s">
        <v>18</v>
      </c>
      <c r="D22" s="92"/>
      <c r="E22" s="93"/>
      <c r="F22" s="94"/>
      <c r="G22" s="93"/>
      <c r="H22" s="94"/>
      <c r="I22" s="95"/>
    </row>
    <row r="23" spans="2:21" ht="27.75" customHeight="1" thickBot="1" x14ac:dyDescent="0.25">
      <c r="B23" s="81"/>
      <c r="C23" s="101"/>
      <c r="D23" s="96"/>
      <c r="E23" s="97"/>
      <c r="F23" s="98"/>
      <c r="G23" s="97"/>
      <c r="H23" s="99"/>
      <c r="I23" s="100"/>
    </row>
    <row r="24" spans="2:21" ht="6" customHeight="1" thickBot="1" x14ac:dyDescent="0.25"/>
    <row r="25" spans="2:21" ht="27" customHeight="1" x14ac:dyDescent="0.2">
      <c r="B25" s="31" t="s">
        <v>19</v>
      </c>
      <c r="C25" s="102" t="s">
        <v>20</v>
      </c>
      <c r="D25" s="88"/>
      <c r="E25" s="89"/>
      <c r="F25" s="90"/>
      <c r="G25" s="89"/>
      <c r="H25" s="90"/>
      <c r="I25" s="91"/>
      <c r="K25">
        <f>COUNTA(E25,G25,I25,E27,G27,I27)</f>
        <v>0</v>
      </c>
    </row>
    <row r="26" spans="2:21" ht="27" customHeight="1" thickBot="1" x14ac:dyDescent="0.25">
      <c r="B26" s="82"/>
      <c r="C26" s="83"/>
      <c r="D26" s="84"/>
      <c r="E26" s="85"/>
      <c r="F26" s="86"/>
      <c r="G26" s="85"/>
      <c r="H26" s="86"/>
      <c r="I26" s="87"/>
    </row>
    <row r="27" spans="2:21" ht="27" customHeight="1" x14ac:dyDescent="0.2">
      <c r="B27" s="30" t="s">
        <v>224</v>
      </c>
      <c r="C27" s="31" t="s">
        <v>18</v>
      </c>
      <c r="D27" s="92"/>
      <c r="E27" s="93"/>
      <c r="F27" s="94"/>
      <c r="G27" s="93"/>
      <c r="H27" s="94"/>
      <c r="I27" s="95"/>
    </row>
    <row r="28" spans="2:21" ht="27.75" customHeight="1" thickBot="1" x14ac:dyDescent="0.25">
      <c r="B28" s="81"/>
      <c r="C28" s="101"/>
      <c r="D28" s="96"/>
      <c r="E28" s="97"/>
      <c r="F28" s="98"/>
      <c r="G28" s="97"/>
      <c r="H28" s="99"/>
      <c r="I28" s="100"/>
    </row>
    <row r="29" spans="2:21" ht="6" customHeight="1" x14ac:dyDescent="0.2"/>
    <row r="30" spans="2:21" ht="27" hidden="1" customHeight="1" x14ac:dyDescent="0.2">
      <c r="B30" s="28" t="s">
        <v>19</v>
      </c>
      <c r="C30" s="29" t="s">
        <v>20</v>
      </c>
      <c r="D30" s="34"/>
      <c r="E30" s="35"/>
      <c r="F30" s="36"/>
      <c r="G30" s="35"/>
      <c r="H30" s="36"/>
      <c r="I30" s="37"/>
      <c r="K30">
        <f>COUNTA(E30,G30,I30,E32,G32,I32)</f>
        <v>0</v>
      </c>
    </row>
    <row r="31" spans="2:21" ht="27" hidden="1" customHeight="1" thickBot="1" x14ac:dyDescent="0.25">
      <c r="B31" s="71"/>
      <c r="C31" s="72"/>
      <c r="D31" s="63"/>
      <c r="E31" s="38"/>
      <c r="F31" s="64"/>
      <c r="G31" s="38"/>
      <c r="H31" s="64"/>
      <c r="I31" s="39"/>
    </row>
    <row r="32" spans="2:21" ht="27" hidden="1" customHeight="1" x14ac:dyDescent="0.2">
      <c r="B32" s="30" t="s">
        <v>21</v>
      </c>
      <c r="C32" s="31" t="s">
        <v>18</v>
      </c>
      <c r="D32" s="32"/>
      <c r="E32" s="40"/>
      <c r="F32" s="33"/>
      <c r="G32" s="40"/>
      <c r="H32" s="33"/>
      <c r="I32" s="73"/>
    </row>
    <row r="33" spans="2:11" ht="27.75" hidden="1" customHeight="1" thickBot="1" x14ac:dyDescent="0.25">
      <c r="B33" s="67"/>
      <c r="C33" s="41"/>
      <c r="D33" s="66"/>
      <c r="E33" s="42"/>
      <c r="F33" s="65"/>
      <c r="G33" s="42"/>
      <c r="H33" s="65"/>
      <c r="I33" s="74"/>
    </row>
    <row r="34" spans="2:11" ht="6" hidden="1" customHeight="1" thickBot="1" x14ac:dyDescent="0.25"/>
    <row r="35" spans="2:11" ht="27" hidden="1" customHeight="1" x14ac:dyDescent="0.2">
      <c r="B35" s="28" t="s">
        <v>19</v>
      </c>
      <c r="C35" s="29" t="s">
        <v>20</v>
      </c>
      <c r="D35" s="34"/>
      <c r="E35" s="35"/>
      <c r="F35" s="36"/>
      <c r="G35" s="35"/>
      <c r="H35" s="36"/>
      <c r="I35" s="37"/>
      <c r="K35">
        <f>COUNTA(E35,G35,I35,E37,G37,I37)</f>
        <v>0</v>
      </c>
    </row>
    <row r="36" spans="2:11" ht="27" hidden="1" customHeight="1" thickBot="1" x14ac:dyDescent="0.25">
      <c r="B36" s="71"/>
      <c r="C36" s="72"/>
      <c r="D36" s="63"/>
      <c r="E36" s="38"/>
      <c r="F36" s="64"/>
      <c r="G36" s="38"/>
      <c r="H36" s="64"/>
      <c r="I36" s="39"/>
    </row>
    <row r="37" spans="2:11" ht="27" hidden="1" customHeight="1" x14ac:dyDescent="0.2">
      <c r="B37" s="30" t="s">
        <v>21</v>
      </c>
      <c r="C37" s="31" t="s">
        <v>18</v>
      </c>
      <c r="D37" s="32"/>
      <c r="E37" s="40"/>
      <c r="F37" s="33"/>
      <c r="G37" s="40"/>
      <c r="H37" s="33"/>
      <c r="I37" s="73"/>
    </row>
    <row r="38" spans="2:11" ht="27.75" hidden="1" customHeight="1" thickBot="1" x14ac:dyDescent="0.25">
      <c r="B38" s="67"/>
      <c r="C38" s="41"/>
      <c r="D38" s="66"/>
      <c r="E38" s="42"/>
      <c r="F38" s="65"/>
      <c r="G38" s="42"/>
      <c r="H38" s="65"/>
      <c r="I38" s="74"/>
    </row>
    <row r="39" spans="2:11" ht="6" hidden="1" customHeight="1" thickBot="1" x14ac:dyDescent="0.25"/>
    <row r="40" spans="2:11" ht="27" hidden="1" customHeight="1" x14ac:dyDescent="0.2">
      <c r="B40" s="28" t="s">
        <v>19</v>
      </c>
      <c r="C40" s="29" t="s">
        <v>20</v>
      </c>
      <c r="D40" s="34"/>
      <c r="E40" s="35"/>
      <c r="F40" s="36"/>
      <c r="G40" s="35"/>
      <c r="H40" s="36"/>
      <c r="I40" s="37"/>
      <c r="K40">
        <f>COUNTA(E40,G40,I40,E42,G42,I42)</f>
        <v>0</v>
      </c>
    </row>
    <row r="41" spans="2:11" ht="27" hidden="1" customHeight="1" thickBot="1" x14ac:dyDescent="0.25">
      <c r="B41" s="71"/>
      <c r="C41" s="72"/>
      <c r="D41" s="63"/>
      <c r="E41" s="38"/>
      <c r="F41" s="64"/>
      <c r="G41" s="38"/>
      <c r="H41" s="64"/>
      <c r="I41" s="39"/>
    </row>
    <row r="42" spans="2:11" ht="27" hidden="1" customHeight="1" x14ac:dyDescent="0.2">
      <c r="B42" s="30" t="s">
        <v>21</v>
      </c>
      <c r="C42" s="31" t="s">
        <v>18</v>
      </c>
      <c r="D42" s="32"/>
      <c r="E42" s="40"/>
      <c r="F42" s="33"/>
      <c r="G42" s="40"/>
      <c r="H42" s="33"/>
      <c r="I42" s="73"/>
    </row>
    <row r="43" spans="2:11" ht="27.75" hidden="1" customHeight="1" thickBot="1" x14ac:dyDescent="0.25">
      <c r="B43" s="67"/>
      <c r="C43" s="41"/>
      <c r="D43" s="66"/>
      <c r="E43" s="42"/>
      <c r="F43" s="65"/>
      <c r="G43" s="42"/>
      <c r="H43" s="65"/>
      <c r="I43" s="74"/>
    </row>
    <row r="44" spans="2:11" ht="6" hidden="1" customHeight="1" thickBot="1" x14ac:dyDescent="0.25"/>
    <row r="45" spans="2:11" ht="27" hidden="1" customHeight="1" x14ac:dyDescent="0.2">
      <c r="B45" s="28" t="s">
        <v>19</v>
      </c>
      <c r="C45" s="29" t="s">
        <v>20</v>
      </c>
      <c r="D45" s="34"/>
      <c r="E45" s="35"/>
      <c r="F45" s="36"/>
      <c r="G45" s="35"/>
      <c r="H45" s="36"/>
      <c r="I45" s="37"/>
      <c r="K45">
        <f>COUNTA(E45,G45,I45,E47,G47,I47)</f>
        <v>0</v>
      </c>
    </row>
    <row r="46" spans="2:11" ht="27" hidden="1" customHeight="1" thickBot="1" x14ac:dyDescent="0.25">
      <c r="B46" s="71"/>
      <c r="C46" s="72"/>
      <c r="D46" s="63"/>
      <c r="E46" s="38"/>
      <c r="F46" s="64"/>
      <c r="G46" s="38"/>
      <c r="H46" s="64"/>
      <c r="I46" s="39"/>
    </row>
    <row r="47" spans="2:11" ht="27" hidden="1" customHeight="1" x14ac:dyDescent="0.2">
      <c r="B47" s="30" t="s">
        <v>21</v>
      </c>
      <c r="C47" s="31" t="s">
        <v>18</v>
      </c>
      <c r="D47" s="32"/>
      <c r="E47" s="40"/>
      <c r="F47" s="33"/>
      <c r="G47" s="40"/>
      <c r="H47" s="33"/>
      <c r="I47" s="73"/>
    </row>
    <row r="48" spans="2:11" ht="27.75" hidden="1" customHeight="1" thickBot="1" x14ac:dyDescent="0.25">
      <c r="B48" s="67"/>
      <c r="C48" s="41"/>
      <c r="D48" s="66"/>
      <c r="E48" s="42"/>
      <c r="F48" s="65"/>
      <c r="G48" s="42"/>
      <c r="H48" s="65"/>
      <c r="I48" s="74"/>
    </row>
    <row r="49" spans="2:11" ht="6" hidden="1" customHeight="1" thickBot="1" x14ac:dyDescent="0.25"/>
    <row r="50" spans="2:11" ht="27" hidden="1" customHeight="1" x14ac:dyDescent="0.2">
      <c r="B50" s="28" t="s">
        <v>19</v>
      </c>
      <c r="C50" s="29" t="s">
        <v>20</v>
      </c>
      <c r="D50" s="34"/>
      <c r="E50" s="35"/>
      <c r="F50" s="36"/>
      <c r="G50" s="35"/>
      <c r="H50" s="36"/>
      <c r="I50" s="37"/>
      <c r="K50">
        <f>COUNTA(E50,G50,I50,E52,G52,I52)</f>
        <v>0</v>
      </c>
    </row>
    <row r="51" spans="2:11" ht="27" hidden="1" customHeight="1" thickBot="1" x14ac:dyDescent="0.25">
      <c r="B51" s="71"/>
      <c r="C51" s="72"/>
      <c r="D51" s="63"/>
      <c r="E51" s="38"/>
      <c r="F51" s="64"/>
      <c r="G51" s="38"/>
      <c r="H51" s="64"/>
      <c r="I51" s="39"/>
    </row>
    <row r="52" spans="2:11" ht="27" hidden="1" customHeight="1" x14ac:dyDescent="0.2">
      <c r="B52" s="30" t="s">
        <v>21</v>
      </c>
      <c r="C52" s="31" t="s">
        <v>18</v>
      </c>
      <c r="D52" s="32"/>
      <c r="E52" s="40"/>
      <c r="F52" s="33"/>
      <c r="G52" s="40"/>
      <c r="H52" s="33"/>
      <c r="I52" s="73"/>
    </row>
    <row r="53" spans="2:11" ht="27.75" hidden="1" customHeight="1" thickBot="1" x14ac:dyDescent="0.25">
      <c r="B53" s="67"/>
      <c r="C53" s="41"/>
      <c r="D53" s="66"/>
      <c r="E53" s="42"/>
      <c r="F53" s="65"/>
      <c r="G53" s="42"/>
      <c r="H53" s="65"/>
      <c r="I53" s="74"/>
    </row>
    <row r="54" spans="2:11" ht="6" hidden="1" customHeight="1" thickBot="1" x14ac:dyDescent="0.25"/>
    <row r="55" spans="2:11" ht="27" hidden="1" customHeight="1" x14ac:dyDescent="0.2">
      <c r="B55" s="28" t="s">
        <v>19</v>
      </c>
      <c r="C55" s="29" t="s">
        <v>20</v>
      </c>
      <c r="D55" s="34"/>
      <c r="E55" s="35"/>
      <c r="F55" s="36"/>
      <c r="G55" s="35"/>
      <c r="H55" s="36"/>
      <c r="I55" s="37"/>
      <c r="K55">
        <f>COUNTA(E55,G55,I55,E57,G57,I57)</f>
        <v>0</v>
      </c>
    </row>
    <row r="56" spans="2:11" ht="27" hidden="1" customHeight="1" thickBot="1" x14ac:dyDescent="0.25">
      <c r="B56" s="71"/>
      <c r="C56" s="72"/>
      <c r="D56" s="63"/>
      <c r="E56" s="38"/>
      <c r="F56" s="64"/>
      <c r="G56" s="38"/>
      <c r="H56" s="64"/>
      <c r="I56" s="39"/>
    </row>
    <row r="57" spans="2:11" ht="27" hidden="1" customHeight="1" x14ac:dyDescent="0.2">
      <c r="B57" s="30" t="s">
        <v>21</v>
      </c>
      <c r="C57" s="31" t="s">
        <v>18</v>
      </c>
      <c r="D57" s="32"/>
      <c r="E57" s="40"/>
      <c r="F57" s="33"/>
      <c r="G57" s="40"/>
      <c r="H57" s="33"/>
      <c r="I57" s="73"/>
    </row>
    <row r="58" spans="2:11" ht="27.75" hidden="1" customHeight="1" thickBot="1" x14ac:dyDescent="0.25">
      <c r="B58" s="67"/>
      <c r="C58" s="41"/>
      <c r="D58" s="66"/>
      <c r="E58" s="42"/>
      <c r="F58" s="65"/>
      <c r="G58" s="42"/>
      <c r="H58" s="65"/>
      <c r="I58" s="74"/>
    </row>
    <row r="59" spans="2:11" ht="6" hidden="1" customHeight="1" thickBot="1" x14ac:dyDescent="0.25"/>
    <row r="60" spans="2:11" ht="27" hidden="1" customHeight="1" x14ac:dyDescent="0.2">
      <c r="B60" s="28" t="s">
        <v>19</v>
      </c>
      <c r="C60" s="29" t="s">
        <v>20</v>
      </c>
      <c r="D60" s="34"/>
      <c r="E60" s="35"/>
      <c r="F60" s="36"/>
      <c r="G60" s="35"/>
      <c r="H60" s="36"/>
      <c r="I60" s="37"/>
      <c r="K60">
        <f>COUNTA(E60,G60,I60,E62,G62,I62)</f>
        <v>0</v>
      </c>
    </row>
    <row r="61" spans="2:11" ht="27" hidden="1" customHeight="1" thickBot="1" x14ac:dyDescent="0.25">
      <c r="B61" s="71"/>
      <c r="C61" s="72"/>
      <c r="D61" s="63"/>
      <c r="E61" s="38"/>
      <c r="F61" s="64"/>
      <c r="G61" s="38"/>
      <c r="H61" s="64"/>
      <c r="I61" s="39"/>
    </row>
    <row r="62" spans="2:11" ht="27" hidden="1" customHeight="1" x14ac:dyDescent="0.2">
      <c r="B62" s="30" t="s">
        <v>21</v>
      </c>
      <c r="C62" s="31" t="s">
        <v>18</v>
      </c>
      <c r="D62" s="32"/>
      <c r="E62" s="40"/>
      <c r="F62" s="33"/>
      <c r="G62" s="40"/>
      <c r="H62" s="33"/>
      <c r="I62" s="73"/>
    </row>
    <row r="63" spans="2:11" ht="27.75" hidden="1" customHeight="1" thickBot="1" x14ac:dyDescent="0.25">
      <c r="B63" s="67"/>
      <c r="C63" s="41"/>
      <c r="D63" s="66"/>
      <c r="E63" s="42"/>
      <c r="F63" s="65"/>
      <c r="G63" s="42"/>
      <c r="H63" s="65"/>
      <c r="I63" s="74"/>
    </row>
    <row r="64" spans="2:11" ht="6" hidden="1" customHeight="1" thickBot="1" x14ac:dyDescent="0.25"/>
    <row r="65" spans="2:11" ht="27" hidden="1" customHeight="1" x14ac:dyDescent="0.2">
      <c r="B65" s="28" t="s">
        <v>19</v>
      </c>
      <c r="C65" s="29" t="s">
        <v>20</v>
      </c>
      <c r="D65" s="34"/>
      <c r="E65" s="35"/>
      <c r="F65" s="36"/>
      <c r="G65" s="35"/>
      <c r="H65" s="36"/>
      <c r="I65" s="37"/>
      <c r="K65">
        <f>COUNTA(E65,G65,I65,E67,G67,I67)</f>
        <v>0</v>
      </c>
    </row>
    <row r="66" spans="2:11" ht="27" hidden="1" customHeight="1" thickBot="1" x14ac:dyDescent="0.25">
      <c r="B66" s="71"/>
      <c r="C66" s="72"/>
      <c r="D66" s="63"/>
      <c r="E66" s="38"/>
      <c r="F66" s="64"/>
      <c r="G66" s="38"/>
      <c r="H66" s="64"/>
      <c r="I66" s="39"/>
    </row>
    <row r="67" spans="2:11" ht="27" hidden="1" customHeight="1" x14ac:dyDescent="0.2">
      <c r="B67" s="30" t="s">
        <v>21</v>
      </c>
      <c r="C67" s="31" t="s">
        <v>18</v>
      </c>
      <c r="D67" s="32"/>
      <c r="E67" s="40"/>
      <c r="F67" s="33"/>
      <c r="G67" s="40"/>
      <c r="H67" s="33"/>
      <c r="I67" s="73"/>
    </row>
    <row r="68" spans="2:11" ht="27.75" hidden="1" customHeight="1" thickBot="1" x14ac:dyDescent="0.25">
      <c r="B68" s="67"/>
      <c r="C68" s="41"/>
      <c r="D68" s="66"/>
      <c r="E68" s="42"/>
      <c r="F68" s="65"/>
      <c r="G68" s="42"/>
      <c r="H68" s="65"/>
      <c r="I68" s="74"/>
    </row>
    <row r="69" spans="2:11" ht="21" hidden="1" customHeight="1" x14ac:dyDescent="0.2"/>
    <row r="70" spans="2:11" ht="21" customHeight="1" x14ac:dyDescent="0.2"/>
  </sheetData>
  <sheetProtection algorithmName="SHA-512" hashValue="dYAhazQaDBxqed+bxEcVqyMfrVFE2mN1+72ZEfbip2dSE/jB9fbN+UWsc4UFhb1lO+CPZ4GcHQLHbd2mHf+Gfg==" saltValue="j+XQXPF33bhl+vmQeJZQkw==" spinCount="100000" sheet="1" objects="1" scenarios="1"/>
  <mergeCells count="3">
    <mergeCell ref="B1:F1"/>
    <mergeCell ref="H1:I1"/>
    <mergeCell ref="S3:X8"/>
  </mergeCells>
  <phoneticPr fontId="2"/>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9">
    <dataValidation imeMode="halfKatakana" showInputMessage="1" showErrorMessage="1" sqref="E11 I11 E31 I31 G31 E33 G33 G11 E68 G13 E36 I36 G36 E38 G38 E41 I41 G41 E43 G43 E46 I46 G46 E48 G48 G63 E66 I66 G66 G68 E63 E21 I21 G21 G23 G61 E16 I16 G16 G18 E51 I51 G51 G53 E53 E56 I56 G56 E58 G58 E61 I61 E26 I26 G26 G28" xr:uid="{00000000-0002-0000-0200-000000000000}"/>
    <dataValidation type="whole" allowBlank="1" showInputMessage="1" showErrorMessage="1" sqref="C13 C33 C38 C43 C48 C68 C23 C18 C53 C58 C63 C28" xr:uid="{00000000-0002-0000-0200-000001000000}">
      <formula1>1111</formula1>
      <formula2>999999</formula2>
    </dataValidation>
    <dataValidation type="list" allowBlank="1" showInputMessage="1" showErrorMessage="1" sqref="B13 B33 B38 B43 B48 B68 B23 B18 B53 B58 B63 B28" xr:uid="{00000000-0002-0000-0200-000002000000}">
      <formula1>$L$13:$R$13</formula1>
    </dataValidation>
    <dataValidation type="list" allowBlank="1" showInputMessage="1" showErrorMessage="1" sqref="C51 C31 C36 C41 C46 C66 C61 C56" xr:uid="{00000000-0002-0000-0200-000003000000}">
      <formula1>INDIRECT($B31)</formula1>
    </dataValidation>
    <dataValidation type="list" allowBlank="1" showInputMessage="1" showErrorMessage="1" sqref="B66 B31 B36 B41 B46 B61 B56 B51" xr:uid="{00000000-0002-0000-0200-000004000000}">
      <formula1>$L$10:$O$10</formula1>
    </dataValidation>
    <dataValidation type="list" allowBlank="1" showInputMessage="1" showErrorMessage="1" sqref="D11 F11 H11 H13 F13 D13 D46 F46 H46 H43 F48 D48 D66 F66 H66 H63 F68 D68 D21 F21 H21 H68 H23 F23 D16 F16 H16 D23 H18 F18 D31 F31 H31 D18 F33 D33 D36 F36 H36 H33 F38 D38 D41 F41 H41 H38 F43 D43 D51 F51 H51 F53 D53 H48 D61 F61 H61 H58 F63 D63 D56 F56 H56 H53 F58 D58 D26 F26 H26 H28 F28 D28" xr:uid="{00000000-0002-0000-0200-000005000000}">
      <formula1>$L$12:$Q$12</formula1>
    </dataValidation>
    <dataValidation imeMode="halfKatakana" allowBlank="1" showInputMessage="1" showErrorMessage="1" sqref="E13 E23 E18 E28" xr:uid="{00000000-0002-0000-0200-000006000000}"/>
    <dataValidation type="list" allowBlank="1" showInputMessage="1" showErrorMessage="1" sqref="B11 B21 B16 B26" xr:uid="{00000000-0002-0000-0200-000007000000}">
      <formula1>$L$10:$M$10</formula1>
    </dataValidation>
    <dataValidation type="list" allowBlank="1" showInputMessage="1" showErrorMessage="1" sqref="C11 C16 C21 C26" xr:uid="{00000000-0002-0000-0200-000008000000}">
      <formula1>$L$11</formula1>
    </dataValidation>
  </dataValidations>
  <pageMargins left="0.7" right="0.7" top="0.53" bottom="3.4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sheetPr>
  <dimension ref="A1:C72"/>
  <sheetViews>
    <sheetView topLeftCell="A25" workbookViewId="0">
      <selection activeCell="B29" sqref="B29"/>
    </sheetView>
  </sheetViews>
  <sheetFormatPr defaultRowHeight="13.2" x14ac:dyDescent="0.2"/>
  <cols>
    <col min="1" max="1" width="10.21875" bestFit="1" customWidth="1"/>
    <col min="2" max="2" width="30.21875" customWidth="1"/>
    <col min="3" max="3" width="22" bestFit="1" customWidth="1"/>
  </cols>
  <sheetData>
    <row r="1" spans="1:3" x14ac:dyDescent="0.2">
      <c r="A1" s="50" t="s">
        <v>40</v>
      </c>
      <c r="B1" s="51" t="s">
        <v>41</v>
      </c>
      <c r="C1" s="52" t="s">
        <v>42</v>
      </c>
    </row>
    <row r="2" spans="1:3" x14ac:dyDescent="0.2">
      <c r="A2" s="53" t="s">
        <v>43</v>
      </c>
      <c r="B2" s="54" t="s">
        <v>176</v>
      </c>
      <c r="C2" s="54" t="s">
        <v>44</v>
      </c>
    </row>
    <row r="3" spans="1:3" x14ac:dyDescent="0.2">
      <c r="A3" s="53" t="s">
        <v>178</v>
      </c>
      <c r="B3" s="54" t="s">
        <v>177</v>
      </c>
      <c r="C3" s="54" t="s">
        <v>45</v>
      </c>
    </row>
    <row r="4" spans="1:3" x14ac:dyDescent="0.2">
      <c r="A4" s="62" t="s">
        <v>179</v>
      </c>
      <c r="B4" s="54" t="s">
        <v>181</v>
      </c>
      <c r="C4" s="54" t="s">
        <v>180</v>
      </c>
    </row>
    <row r="5" spans="1:3" x14ac:dyDescent="0.2">
      <c r="A5" s="55" t="s">
        <v>46</v>
      </c>
      <c r="B5" s="56" t="s">
        <v>47</v>
      </c>
      <c r="C5" s="56" t="s">
        <v>48</v>
      </c>
    </row>
    <row r="6" spans="1:3" x14ac:dyDescent="0.2">
      <c r="A6" s="57">
        <v>200001</v>
      </c>
      <c r="B6" s="58" t="s">
        <v>49</v>
      </c>
      <c r="C6" s="58" t="s">
        <v>50</v>
      </c>
    </row>
    <row r="7" spans="1:3" x14ac:dyDescent="0.2">
      <c r="A7" s="57">
        <v>200003</v>
      </c>
      <c r="B7" s="58" t="s">
        <v>51</v>
      </c>
      <c r="C7" s="58" t="s">
        <v>52</v>
      </c>
    </row>
    <row r="8" spans="1:3" x14ac:dyDescent="0.2">
      <c r="A8" s="57">
        <v>200005</v>
      </c>
      <c r="B8" s="58" t="s">
        <v>53</v>
      </c>
      <c r="C8" s="58" t="s">
        <v>54</v>
      </c>
    </row>
    <row r="9" spans="1:3" x14ac:dyDescent="0.2">
      <c r="A9" s="57">
        <v>200007</v>
      </c>
      <c r="B9" s="58" t="s">
        <v>55</v>
      </c>
      <c r="C9" s="58" t="s">
        <v>56</v>
      </c>
    </row>
    <row r="10" spans="1:3" x14ac:dyDescent="0.2">
      <c r="A10" s="57">
        <v>200011</v>
      </c>
      <c r="B10" s="58" t="s">
        <v>57</v>
      </c>
      <c r="C10" s="58" t="s">
        <v>58</v>
      </c>
    </row>
    <row r="11" spans="1:3" x14ac:dyDescent="0.2">
      <c r="A11" s="57">
        <v>200012</v>
      </c>
      <c r="B11" s="79" t="s">
        <v>59</v>
      </c>
      <c r="C11" s="79" t="s">
        <v>60</v>
      </c>
    </row>
    <row r="12" spans="1:3" x14ac:dyDescent="0.2">
      <c r="A12" s="59" t="s">
        <v>61</v>
      </c>
      <c r="B12" s="56" t="s">
        <v>62</v>
      </c>
      <c r="C12" s="56" t="s">
        <v>63</v>
      </c>
    </row>
    <row r="13" spans="1:3" x14ac:dyDescent="0.2">
      <c r="A13" s="57">
        <v>200016</v>
      </c>
      <c r="B13" s="58" t="s">
        <v>64</v>
      </c>
      <c r="C13" s="58" t="s">
        <v>65</v>
      </c>
    </row>
    <row r="14" spans="1:3" x14ac:dyDescent="0.2">
      <c r="A14" s="60">
        <v>200018</v>
      </c>
      <c r="B14" s="61" t="s">
        <v>66</v>
      </c>
      <c r="C14" s="58" t="s">
        <v>67</v>
      </c>
    </row>
    <row r="15" spans="1:3" x14ac:dyDescent="0.2">
      <c r="A15" s="57">
        <v>200020</v>
      </c>
      <c r="B15" s="58" t="s">
        <v>68</v>
      </c>
      <c r="C15" s="58" t="s">
        <v>69</v>
      </c>
    </row>
    <row r="16" spans="1:3" x14ac:dyDescent="0.2">
      <c r="A16" s="57">
        <v>200023</v>
      </c>
      <c r="B16" s="58" t="s">
        <v>70</v>
      </c>
      <c r="C16" s="58" t="s">
        <v>71</v>
      </c>
    </row>
    <row r="17" spans="1:3" x14ac:dyDescent="0.2">
      <c r="A17" s="57">
        <v>200024</v>
      </c>
      <c r="B17" s="58" t="s">
        <v>72</v>
      </c>
      <c r="C17" s="58" t="s">
        <v>73</v>
      </c>
    </row>
    <row r="18" spans="1:3" x14ac:dyDescent="0.2">
      <c r="A18" s="60">
        <v>200025</v>
      </c>
      <c r="B18" s="61" t="s">
        <v>74</v>
      </c>
      <c r="C18" s="58" t="s">
        <v>75</v>
      </c>
    </row>
    <row r="19" spans="1:3" x14ac:dyDescent="0.2">
      <c r="A19" s="57">
        <v>200029</v>
      </c>
      <c r="B19" s="58" t="s">
        <v>76</v>
      </c>
      <c r="C19" s="58" t="s">
        <v>77</v>
      </c>
    </row>
    <row r="20" spans="1:3" x14ac:dyDescent="0.2">
      <c r="A20" s="57">
        <v>200031</v>
      </c>
      <c r="B20" s="58" t="s">
        <v>78</v>
      </c>
      <c r="C20" s="58" t="s">
        <v>79</v>
      </c>
    </row>
    <row r="21" spans="1:3" x14ac:dyDescent="0.2">
      <c r="A21" s="57">
        <v>200032</v>
      </c>
      <c r="B21" s="58" t="s">
        <v>80</v>
      </c>
      <c r="C21" s="58" t="s">
        <v>81</v>
      </c>
    </row>
    <row r="22" spans="1:3" x14ac:dyDescent="0.2">
      <c r="A22" s="57">
        <v>200034</v>
      </c>
      <c r="B22" s="58" t="s">
        <v>82</v>
      </c>
      <c r="C22" s="58" t="s">
        <v>83</v>
      </c>
    </row>
    <row r="23" spans="1:3" x14ac:dyDescent="0.2">
      <c r="A23" s="57">
        <v>200035</v>
      </c>
      <c r="B23" s="58" t="s">
        <v>84</v>
      </c>
      <c r="C23" s="58" t="s">
        <v>85</v>
      </c>
    </row>
    <row r="24" spans="1:3" x14ac:dyDescent="0.2">
      <c r="A24" s="60">
        <v>200037</v>
      </c>
      <c r="B24" s="61" t="s">
        <v>86</v>
      </c>
      <c r="C24" s="58" t="s">
        <v>87</v>
      </c>
    </row>
    <row r="25" spans="1:3" x14ac:dyDescent="0.2">
      <c r="A25" s="57">
        <v>200039</v>
      </c>
      <c r="B25" s="58" t="s">
        <v>88</v>
      </c>
      <c r="C25" s="58" t="s">
        <v>89</v>
      </c>
    </row>
    <row r="26" spans="1:3" x14ac:dyDescent="0.2">
      <c r="A26" s="57">
        <v>200040</v>
      </c>
      <c r="B26" s="58" t="s">
        <v>90</v>
      </c>
      <c r="C26" s="58" t="s">
        <v>91</v>
      </c>
    </row>
    <row r="27" spans="1:3" x14ac:dyDescent="0.2">
      <c r="A27" s="57">
        <v>200042</v>
      </c>
      <c r="B27" s="58" t="s">
        <v>92</v>
      </c>
      <c r="C27" s="58" t="s">
        <v>93</v>
      </c>
    </row>
    <row r="28" spans="1:3" x14ac:dyDescent="0.2">
      <c r="A28" s="57">
        <v>200043</v>
      </c>
      <c r="B28" s="58" t="s">
        <v>213</v>
      </c>
      <c r="C28" s="58" t="s">
        <v>214</v>
      </c>
    </row>
    <row r="29" spans="1:3" x14ac:dyDescent="0.2">
      <c r="A29" s="57">
        <v>200045</v>
      </c>
      <c r="B29" s="58" t="s">
        <v>94</v>
      </c>
      <c r="C29" s="58" t="s">
        <v>95</v>
      </c>
    </row>
    <row r="30" spans="1:3" x14ac:dyDescent="0.2">
      <c r="A30" s="57">
        <v>200047</v>
      </c>
      <c r="B30" s="58" t="s">
        <v>96</v>
      </c>
      <c r="C30" s="58" t="s">
        <v>97</v>
      </c>
    </row>
    <row r="31" spans="1:3" x14ac:dyDescent="0.2">
      <c r="A31" s="57">
        <v>200048</v>
      </c>
      <c r="B31" s="58" t="s">
        <v>182</v>
      </c>
      <c r="C31" s="58" t="s">
        <v>98</v>
      </c>
    </row>
    <row r="32" spans="1:3" x14ac:dyDescent="0.2">
      <c r="A32" s="57">
        <v>200050</v>
      </c>
      <c r="B32" s="58" t="s">
        <v>99</v>
      </c>
      <c r="C32" s="58" t="s">
        <v>100</v>
      </c>
    </row>
    <row r="33" spans="1:3" x14ac:dyDescent="0.2">
      <c r="A33" s="60">
        <v>200051</v>
      </c>
      <c r="B33" s="61" t="s">
        <v>101</v>
      </c>
      <c r="C33" s="58" t="s">
        <v>102</v>
      </c>
    </row>
    <row r="34" spans="1:3" x14ac:dyDescent="0.2">
      <c r="A34" s="57" t="s">
        <v>103</v>
      </c>
      <c r="B34" s="58" t="s">
        <v>104</v>
      </c>
      <c r="C34" s="58" t="s">
        <v>105</v>
      </c>
    </row>
    <row r="35" spans="1:3" x14ac:dyDescent="0.2">
      <c r="A35" s="57">
        <v>200053</v>
      </c>
      <c r="B35" s="58" t="s">
        <v>106</v>
      </c>
      <c r="C35" s="58" t="s">
        <v>107</v>
      </c>
    </row>
    <row r="36" spans="1:3" x14ac:dyDescent="0.2">
      <c r="A36" s="57">
        <v>200054</v>
      </c>
      <c r="B36" s="58" t="s">
        <v>108</v>
      </c>
      <c r="C36" s="58" t="s">
        <v>109</v>
      </c>
    </row>
    <row r="37" spans="1:3" x14ac:dyDescent="0.2">
      <c r="A37" s="57">
        <v>200055</v>
      </c>
      <c r="B37" s="58" t="s">
        <v>110</v>
      </c>
      <c r="C37" s="58" t="s">
        <v>111</v>
      </c>
    </row>
    <row r="38" spans="1:3" x14ac:dyDescent="0.2">
      <c r="A38" s="57">
        <v>200056</v>
      </c>
      <c r="B38" s="58" t="s">
        <v>112</v>
      </c>
      <c r="C38" s="58" t="s">
        <v>113</v>
      </c>
    </row>
    <row r="39" spans="1:3" x14ac:dyDescent="0.2">
      <c r="A39" s="57">
        <v>200058</v>
      </c>
      <c r="B39" s="58" t="s">
        <v>114</v>
      </c>
      <c r="C39" s="58" t="s">
        <v>115</v>
      </c>
    </row>
    <row r="40" spans="1:3" x14ac:dyDescent="0.2">
      <c r="A40" s="57">
        <v>200061</v>
      </c>
      <c r="B40" s="58" t="s">
        <v>116</v>
      </c>
      <c r="C40" s="58" t="s">
        <v>117</v>
      </c>
    </row>
    <row r="41" spans="1:3" x14ac:dyDescent="0.2">
      <c r="A41" s="57">
        <v>200062</v>
      </c>
      <c r="B41" s="58" t="s">
        <v>118</v>
      </c>
      <c r="C41" s="58" t="s">
        <v>119</v>
      </c>
    </row>
    <row r="42" spans="1:3" x14ac:dyDescent="0.2">
      <c r="A42" s="57">
        <v>200063</v>
      </c>
      <c r="B42" s="58" t="s">
        <v>120</v>
      </c>
      <c r="C42" s="58" t="s">
        <v>121</v>
      </c>
    </row>
    <row r="43" spans="1:3" x14ac:dyDescent="0.2">
      <c r="A43" s="57">
        <v>200064</v>
      </c>
      <c r="B43" s="58" t="s">
        <v>122</v>
      </c>
      <c r="C43" s="58" t="s">
        <v>122</v>
      </c>
    </row>
    <row r="44" spans="1:3" x14ac:dyDescent="0.2">
      <c r="A44" s="57">
        <v>200066</v>
      </c>
      <c r="B44" s="58" t="s">
        <v>123</v>
      </c>
      <c r="C44" s="58" t="s">
        <v>124</v>
      </c>
    </row>
    <row r="45" spans="1:3" x14ac:dyDescent="0.2">
      <c r="A45" s="57">
        <v>200067</v>
      </c>
      <c r="B45" s="58" t="s">
        <v>125</v>
      </c>
      <c r="C45" s="58" t="s">
        <v>126</v>
      </c>
    </row>
    <row r="46" spans="1:3" x14ac:dyDescent="0.2">
      <c r="A46" s="57" t="s">
        <v>127</v>
      </c>
      <c r="B46" s="58" t="s">
        <v>128</v>
      </c>
      <c r="C46" s="58" t="s">
        <v>129</v>
      </c>
    </row>
    <row r="47" spans="1:3" x14ac:dyDescent="0.2">
      <c r="A47" s="59" t="s">
        <v>130</v>
      </c>
      <c r="B47" s="56" t="s">
        <v>131</v>
      </c>
      <c r="C47" s="56" t="s">
        <v>132</v>
      </c>
    </row>
    <row r="48" spans="1:3" x14ac:dyDescent="0.2">
      <c r="A48" s="57">
        <v>200076</v>
      </c>
      <c r="B48" s="58" t="s">
        <v>133</v>
      </c>
      <c r="C48" s="58" t="s">
        <v>134</v>
      </c>
    </row>
    <row r="49" spans="1:3" x14ac:dyDescent="0.2">
      <c r="A49" s="57">
        <v>200077</v>
      </c>
      <c r="B49" s="58" t="s">
        <v>135</v>
      </c>
      <c r="C49" s="58" t="s">
        <v>136</v>
      </c>
    </row>
    <row r="50" spans="1:3" x14ac:dyDescent="0.2">
      <c r="A50" s="57">
        <v>200078</v>
      </c>
      <c r="B50" s="58" t="s">
        <v>137</v>
      </c>
      <c r="C50" s="58" t="s">
        <v>138</v>
      </c>
    </row>
    <row r="51" spans="1:3" x14ac:dyDescent="0.2">
      <c r="A51" s="60">
        <v>200079</v>
      </c>
      <c r="B51" s="61" t="s">
        <v>139</v>
      </c>
      <c r="C51" s="58" t="s">
        <v>140</v>
      </c>
    </row>
    <row r="52" spans="1:3" x14ac:dyDescent="0.2">
      <c r="A52" s="59" t="s">
        <v>141</v>
      </c>
      <c r="B52" s="56" t="s">
        <v>142</v>
      </c>
      <c r="C52" s="56" t="s">
        <v>143</v>
      </c>
    </row>
    <row r="53" spans="1:3" x14ac:dyDescent="0.2">
      <c r="A53" s="57">
        <v>200081</v>
      </c>
      <c r="B53" s="58" t="s">
        <v>144</v>
      </c>
      <c r="C53" s="58" t="s">
        <v>145</v>
      </c>
    </row>
    <row r="54" spans="1:3" x14ac:dyDescent="0.2">
      <c r="A54" s="57">
        <v>200082</v>
      </c>
      <c r="B54" s="58" t="s">
        <v>146</v>
      </c>
      <c r="C54" s="58" t="s">
        <v>97</v>
      </c>
    </row>
    <row r="55" spans="1:3" x14ac:dyDescent="0.2">
      <c r="A55" s="57">
        <v>200085</v>
      </c>
      <c r="B55" s="58" t="s">
        <v>147</v>
      </c>
      <c r="C55" s="58" t="s">
        <v>148</v>
      </c>
    </row>
    <row r="56" spans="1:3" x14ac:dyDescent="0.2">
      <c r="A56" s="57">
        <v>200086</v>
      </c>
      <c r="B56" s="58" t="s">
        <v>149</v>
      </c>
      <c r="C56" s="58" t="s">
        <v>150</v>
      </c>
    </row>
    <row r="57" spans="1:3" x14ac:dyDescent="0.2">
      <c r="A57" s="57">
        <v>200087</v>
      </c>
      <c r="B57" s="58" t="s">
        <v>151</v>
      </c>
      <c r="C57" s="58" t="s">
        <v>152</v>
      </c>
    </row>
    <row r="58" spans="1:3" x14ac:dyDescent="0.2">
      <c r="A58" s="60">
        <v>200088</v>
      </c>
      <c r="B58" s="61" t="s">
        <v>153</v>
      </c>
      <c r="C58" s="58" t="s">
        <v>154</v>
      </c>
    </row>
    <row r="59" spans="1:3" x14ac:dyDescent="0.2">
      <c r="A59" s="60">
        <v>200089</v>
      </c>
      <c r="B59" s="61" t="s">
        <v>153</v>
      </c>
      <c r="C59" s="58" t="s">
        <v>155</v>
      </c>
    </row>
    <row r="60" spans="1:3" x14ac:dyDescent="0.2">
      <c r="A60" s="57">
        <v>200095</v>
      </c>
      <c r="B60" s="58" t="s">
        <v>156</v>
      </c>
      <c r="C60" s="58" t="s">
        <v>157</v>
      </c>
    </row>
    <row r="61" spans="1:3" x14ac:dyDescent="0.2">
      <c r="A61" s="57">
        <v>200102</v>
      </c>
      <c r="B61" s="58" t="s">
        <v>158</v>
      </c>
      <c r="C61" s="58" t="s">
        <v>159</v>
      </c>
    </row>
    <row r="62" spans="1:3" x14ac:dyDescent="0.2">
      <c r="A62" s="57">
        <v>200104</v>
      </c>
      <c r="B62" s="58" t="s">
        <v>160</v>
      </c>
      <c r="C62" s="58" t="s">
        <v>161</v>
      </c>
    </row>
    <row r="63" spans="1:3" x14ac:dyDescent="0.2">
      <c r="A63" s="57">
        <v>200105</v>
      </c>
      <c r="B63" s="58" t="s">
        <v>162</v>
      </c>
      <c r="C63" s="58" t="s">
        <v>163</v>
      </c>
    </row>
    <row r="64" spans="1:3" x14ac:dyDescent="0.2">
      <c r="A64" s="80" t="s">
        <v>164</v>
      </c>
      <c r="B64" s="79" t="s">
        <v>165</v>
      </c>
      <c r="C64" s="58" t="s">
        <v>166</v>
      </c>
    </row>
    <row r="65" spans="1:3" x14ac:dyDescent="0.2">
      <c r="A65" s="57">
        <v>200113</v>
      </c>
      <c r="B65" s="58" t="s">
        <v>167</v>
      </c>
      <c r="C65" s="58" t="s">
        <v>168</v>
      </c>
    </row>
    <row r="66" spans="1:3" x14ac:dyDescent="0.2">
      <c r="A66" s="57">
        <v>200115</v>
      </c>
      <c r="B66" s="58" t="s">
        <v>169</v>
      </c>
      <c r="C66" s="58" t="s">
        <v>170</v>
      </c>
    </row>
    <row r="67" spans="1:3" x14ac:dyDescent="0.2">
      <c r="A67" s="57">
        <v>200116</v>
      </c>
      <c r="B67" s="58" t="s">
        <v>171</v>
      </c>
      <c r="C67" s="58" t="s">
        <v>171</v>
      </c>
    </row>
    <row r="68" spans="1:3" x14ac:dyDescent="0.2">
      <c r="A68" s="57">
        <v>200117</v>
      </c>
      <c r="B68" s="58" t="s">
        <v>172</v>
      </c>
      <c r="C68" s="58" t="s">
        <v>168</v>
      </c>
    </row>
    <row r="69" spans="1:3" x14ac:dyDescent="0.2">
      <c r="A69" s="59"/>
      <c r="B69" s="56" t="s">
        <v>173</v>
      </c>
      <c r="C69" s="56" t="s">
        <v>174</v>
      </c>
    </row>
    <row r="70" spans="1:3" x14ac:dyDescent="0.2">
      <c r="A70" s="59"/>
      <c r="B70" s="56" t="s">
        <v>208</v>
      </c>
      <c r="C70" s="56" t="s">
        <v>209</v>
      </c>
    </row>
    <row r="71" spans="1:3" x14ac:dyDescent="0.2">
      <c r="A71" s="59"/>
      <c r="B71" s="56" t="s">
        <v>210</v>
      </c>
      <c r="C71" s="56" t="s">
        <v>210</v>
      </c>
    </row>
    <row r="72" spans="1:3" x14ac:dyDescent="0.2">
      <c r="A72" s="59"/>
      <c r="B72" s="56" t="s">
        <v>211</v>
      </c>
      <c r="C72" s="56" t="s">
        <v>212</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個人種目申込一覧表</vt:lpstr>
      <vt:lpstr>リレー申込票</vt:lpstr>
      <vt:lpstr>団体略称一覧</vt:lpstr>
      <vt:lpstr>女子</vt:lpstr>
      <vt:lpstr>小学女子</vt:lpstr>
      <vt:lpstr>男子</vt:lpstr>
      <vt:lpstr>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中澤　博和</cp:lastModifiedBy>
  <cp:lastPrinted>2011-03-31T00:44:30Z</cp:lastPrinted>
  <dcterms:created xsi:type="dcterms:W3CDTF">2009-03-04T01:02:54Z</dcterms:created>
  <dcterms:modified xsi:type="dcterms:W3CDTF">2025-08-29T01:35:49Z</dcterms:modified>
</cp:coreProperties>
</file>